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120" firstSheet="10" activeTab="11"/>
  </bookViews>
  <sheets>
    <sheet name="AdultCapt&amp;Use" sheetId="1" r:id="rId1"/>
    <sheet name="BKD Sampling Record" sheetId="2" r:id="rId2"/>
    <sheet name="Egg Take Records" sheetId="3" r:id="rId3"/>
    <sheet name="ATU Records" sheetId="4" r:id="rId4"/>
    <sheet name="Egg Pick&amp;Enum" sheetId="5" r:id="rId5"/>
    <sheet name="Dead Egg Picks" sheetId="6" r:id="rId6"/>
    <sheet name="Transfers IN and OUT" sheetId="7" r:id="rId7"/>
    <sheet name="ponding " sheetId="8" r:id="rId8"/>
    <sheet name="Rearing" sheetId="9" r:id="rId9"/>
    <sheet name="Ind Ln&amp;Wt sampling" sheetId="10" r:id="rId10"/>
    <sheet name="Bulk Wt Sampling" sheetId="11" r:id="rId11"/>
    <sheet name="Water Quality Monitoring " sheetId="12" r:id="rId12"/>
    <sheet name="Juvenile Marking" sheetId="13" r:id="rId13"/>
    <sheet name="Juvenile Release" sheetId="14" r:id="rId14"/>
  </sheets>
  <definedNames/>
  <calcPr fullCalcOnLoad="1"/>
</workbook>
</file>

<file path=xl/sharedStrings.xml><?xml version="1.0" encoding="utf-8"?>
<sst xmlns="http://schemas.openxmlformats.org/spreadsheetml/2006/main" count="407" uniqueCount="241">
  <si>
    <t>Egg Take Records</t>
  </si>
  <si>
    <t>Facility</t>
  </si>
  <si>
    <t>Stock</t>
  </si>
  <si>
    <t>Egg Target</t>
  </si>
  <si>
    <t>Species</t>
  </si>
  <si>
    <t>Brood Year</t>
  </si>
  <si>
    <t>Date</t>
  </si>
  <si>
    <t>Incubator #</t>
  </si>
  <si>
    <t>Fem #</t>
  </si>
  <si>
    <t>Male #'s</t>
  </si>
  <si>
    <t>Wt (g)</t>
  </si>
  <si>
    <t># Counted</t>
  </si>
  <si>
    <t>Mean</t>
  </si>
  <si>
    <t>Eggs/gram</t>
  </si>
  <si>
    <t>Total Wt</t>
  </si>
  <si>
    <t>of eggs(g)</t>
  </si>
  <si>
    <t>Number of</t>
  </si>
  <si>
    <t>Live Eggs</t>
  </si>
  <si>
    <t>Total No.</t>
  </si>
  <si>
    <t xml:space="preserve">of Eggs </t>
  </si>
  <si>
    <t>Fecundity</t>
  </si>
  <si>
    <t>Eggs/Fem</t>
  </si>
  <si>
    <t>Incubator Type</t>
  </si>
  <si>
    <t># Dead</t>
  </si>
  <si>
    <t>Picked</t>
  </si>
  <si>
    <t>Totals</t>
  </si>
  <si>
    <t>Egg Picking and Enumeration Records</t>
  </si>
  <si>
    <t>Adult Capture and Broodstock Records</t>
  </si>
  <si>
    <t>Broodstock</t>
  </si>
  <si>
    <t>Total # Adults Captured</t>
  </si>
  <si>
    <t>Females</t>
  </si>
  <si>
    <t>Males</t>
  </si>
  <si>
    <t>Total # Adults Used as Broodstock</t>
  </si>
  <si>
    <t>Total # Adults Released</t>
  </si>
  <si>
    <t>Eyed Egg Enumeration</t>
  </si>
  <si>
    <t>(H=Heath tray)</t>
  </si>
  <si>
    <t>(K=Kitoi)</t>
  </si>
  <si>
    <t>(A=Atkins)</t>
  </si>
  <si>
    <t xml:space="preserve">Survival </t>
  </si>
  <si>
    <t>Sample</t>
  </si>
  <si>
    <t xml:space="preserve">Number of </t>
  </si>
  <si>
    <t>Weight</t>
  </si>
  <si>
    <t># of Eggs</t>
  </si>
  <si>
    <t>to Eyed</t>
  </si>
  <si>
    <t>Transfers Out of the Facility</t>
  </si>
  <si>
    <t>Facility of</t>
  </si>
  <si>
    <t>Origin</t>
  </si>
  <si>
    <t>Destination</t>
  </si>
  <si>
    <t>G/EE/F/S</t>
  </si>
  <si>
    <t>Number to</t>
  </si>
  <si>
    <t>Destination Facility</t>
  </si>
  <si>
    <t>Reason for</t>
  </si>
  <si>
    <t>G = Green eggs, EE = Eyed Eggs, F= Fry, S = Smolt</t>
  </si>
  <si>
    <t>What was</t>
  </si>
  <si>
    <t>Transferred</t>
  </si>
  <si>
    <t>Water</t>
  </si>
  <si>
    <t>Temp</t>
  </si>
  <si>
    <t>ATU Records</t>
  </si>
  <si>
    <t xml:space="preserve">Facility </t>
  </si>
  <si>
    <t>Transfer (S2S, PIP, CEDP)</t>
  </si>
  <si>
    <t>Dead Egg Picking Records</t>
  </si>
  <si>
    <t>Live Balance</t>
  </si>
  <si>
    <t>Rearing Records</t>
  </si>
  <si>
    <t>Rearing Container ID</t>
  </si>
  <si>
    <t>Live</t>
  </si>
  <si>
    <t>Balance</t>
  </si>
  <si>
    <t>Ponding Records</t>
  </si>
  <si>
    <t>Incubator</t>
  </si>
  <si>
    <t>ID</t>
  </si>
  <si>
    <t>Ponding</t>
  </si>
  <si>
    <t>Ponded</t>
  </si>
  <si>
    <t>Number of Live</t>
  </si>
  <si>
    <t>Dead Pick</t>
  </si>
  <si>
    <t>Pre-ponding</t>
  </si>
  <si>
    <t>Total</t>
  </si>
  <si>
    <t># of Live</t>
  </si>
  <si>
    <t>Ttls/Means</t>
  </si>
  <si>
    <t>M = Marked(hatchery), UnM = Wild</t>
  </si>
  <si>
    <t>Fem</t>
  </si>
  <si>
    <t>M</t>
  </si>
  <si>
    <t>UnM</t>
  </si>
  <si>
    <t>Capture Date(s) by Species</t>
  </si>
  <si>
    <t>Coho :</t>
  </si>
  <si>
    <t>Chinook :</t>
  </si>
  <si>
    <t>Sockeye :</t>
  </si>
  <si>
    <t>Chum :</t>
  </si>
  <si>
    <t>Pink :</t>
  </si>
  <si>
    <t>Steelhead :</t>
  </si>
  <si>
    <t>Cutthroat :</t>
  </si>
  <si>
    <t xml:space="preserve">      </t>
  </si>
  <si>
    <t>Targets</t>
  </si>
  <si>
    <t>SK F</t>
  </si>
  <si>
    <t>SK M</t>
  </si>
  <si>
    <t>CM F</t>
  </si>
  <si>
    <t>CM M</t>
  </si>
  <si>
    <t>PI F</t>
  </si>
  <si>
    <t>PI M</t>
  </si>
  <si>
    <t>STHD F</t>
  </si>
  <si>
    <t>STHD M</t>
  </si>
  <si>
    <t>CT F</t>
  </si>
  <si>
    <t>CT M</t>
  </si>
  <si>
    <t>CO M</t>
  </si>
  <si>
    <t>CN F</t>
  </si>
  <si>
    <t>CN M</t>
  </si>
  <si>
    <t>CO F</t>
  </si>
  <si>
    <t>CO</t>
  </si>
  <si>
    <t>CN</t>
  </si>
  <si>
    <t>STHD</t>
  </si>
  <si>
    <t>SK</t>
  </si>
  <si>
    <t>CM</t>
  </si>
  <si>
    <t>PI</t>
  </si>
  <si>
    <t>CT</t>
  </si>
  <si>
    <t xml:space="preserve">Sample </t>
  </si>
  <si>
    <t>Wts (g)</t>
  </si>
  <si>
    <t>No. Eggs</t>
  </si>
  <si>
    <t>Counted</t>
  </si>
  <si>
    <t>Number of Eggs Taken to Date</t>
  </si>
  <si>
    <t>Difference</t>
  </si>
  <si>
    <t>Transfers Into the Facility</t>
  </si>
  <si>
    <t>Receiving Facility</t>
  </si>
  <si>
    <t>Facility of Origin</t>
  </si>
  <si>
    <t xml:space="preserve">Date of </t>
  </si>
  <si>
    <t>Transfer</t>
  </si>
  <si>
    <t>Receiving</t>
  </si>
  <si>
    <t>Received</t>
  </si>
  <si>
    <t>Month/Yr</t>
  </si>
  <si>
    <t>Trans. In/Out</t>
  </si>
  <si>
    <t xml:space="preserve">Amount </t>
  </si>
  <si>
    <t>Fed (g)</t>
  </si>
  <si>
    <t>(from Prod</t>
  </si>
  <si>
    <t>Plan)</t>
  </si>
  <si>
    <t>Aquaculture License No.</t>
  </si>
  <si>
    <t>Brood Yr</t>
  </si>
  <si>
    <t>Sample Date</t>
  </si>
  <si>
    <t>Rearing</t>
  </si>
  <si>
    <t>Number of fish</t>
  </si>
  <si>
    <t>sampled</t>
  </si>
  <si>
    <t>Individual Length (mm) and Weight (grams) Sampling Records</t>
  </si>
  <si>
    <t>Length mm</t>
  </si>
  <si>
    <t>Wt(g)</t>
  </si>
  <si>
    <t>Sub-totals</t>
  </si>
  <si>
    <t>Averages</t>
  </si>
  <si>
    <t>FCC</t>
  </si>
  <si>
    <t>Bulk Weight Sampling Records</t>
  </si>
  <si>
    <t>Container</t>
  </si>
  <si>
    <t>Number</t>
  </si>
  <si>
    <t>fish</t>
  </si>
  <si>
    <t>Wt(g)/sample</t>
  </si>
  <si>
    <t>Mean Wt(g)</t>
  </si>
  <si>
    <t>No Fish</t>
  </si>
  <si>
    <t>in Cont.</t>
  </si>
  <si>
    <t>Biomass</t>
  </si>
  <si>
    <t>KGs</t>
  </si>
  <si>
    <t>Unmarked</t>
  </si>
  <si>
    <t>Marked</t>
  </si>
  <si>
    <t>Total #</t>
  </si>
  <si>
    <t>Dead</t>
  </si>
  <si>
    <t>Brd Yr</t>
  </si>
  <si>
    <t>Starting Live Bal.</t>
  </si>
  <si>
    <t>Daily %</t>
  </si>
  <si>
    <t>Mort Rate</t>
  </si>
  <si>
    <t>Amount to</t>
  </si>
  <si>
    <t>Feed (Kgs)</t>
  </si>
  <si>
    <t>Rearing Summary</t>
  </si>
  <si>
    <t>Rear Cont ID</t>
  </si>
  <si>
    <t>Starting Live Bal</t>
  </si>
  <si>
    <t>Month End</t>
  </si>
  <si>
    <t>Live Bal.</t>
  </si>
  <si>
    <t>Ttl Mort.</t>
  </si>
  <si>
    <t>% Mort</t>
  </si>
  <si>
    <t>Load Rate</t>
  </si>
  <si>
    <t>Brd Yr.</t>
  </si>
  <si>
    <t xml:space="preserve">Starting </t>
  </si>
  <si>
    <t>Amount</t>
  </si>
  <si>
    <t>Food Conv.</t>
  </si>
  <si>
    <t>Ratio</t>
  </si>
  <si>
    <t>Kgs/M^3</t>
  </si>
  <si>
    <t>Kgs/LPM</t>
  </si>
  <si>
    <t>Flow</t>
  </si>
  <si>
    <t>LPM</t>
  </si>
  <si>
    <t>Volume M^3</t>
  </si>
  <si>
    <t>Fed (Kgs)</t>
  </si>
  <si>
    <t>Fish No.</t>
  </si>
  <si>
    <t>ATU's at</t>
  </si>
  <si>
    <t xml:space="preserve">Location </t>
  </si>
  <si>
    <t>Water Quality Monitoring Record</t>
  </si>
  <si>
    <t>PPM</t>
  </si>
  <si>
    <t>Diss. Oxygen</t>
  </si>
  <si>
    <t>Disinfection in Ovadine</t>
  </si>
  <si>
    <t>YES</t>
  </si>
  <si>
    <t>NO</t>
  </si>
  <si>
    <t>Egg Take</t>
  </si>
  <si>
    <t xml:space="preserve">Disinfection Procedures : </t>
  </si>
  <si>
    <t>BKD Sampling Record</t>
  </si>
  <si>
    <t>Project Name :</t>
  </si>
  <si>
    <t>Female #</t>
  </si>
  <si>
    <t>Kidney</t>
  </si>
  <si>
    <t>Taken</t>
  </si>
  <si>
    <t>Yes</t>
  </si>
  <si>
    <t>No</t>
  </si>
  <si>
    <t xml:space="preserve">Date </t>
  </si>
  <si>
    <t>Submitted</t>
  </si>
  <si>
    <t>to Lab</t>
  </si>
  <si>
    <t>(Sterile)</t>
  </si>
  <si>
    <t>Aquaculture License Number</t>
  </si>
  <si>
    <t>Juvenile Marking Record</t>
  </si>
  <si>
    <t>Facility Name</t>
  </si>
  <si>
    <r>
      <t xml:space="preserve">PAR </t>
    </r>
    <r>
      <rPr>
        <b/>
        <sz val="10"/>
        <rFont val="Arial"/>
        <family val="2"/>
      </rPr>
      <t>Licence Number</t>
    </r>
  </si>
  <si>
    <t>Marking</t>
  </si>
  <si>
    <t>(Ad only, Ad/CWT,</t>
  </si>
  <si>
    <t>Pelvic, Maxillary)</t>
  </si>
  <si>
    <t>Type of Mark</t>
  </si>
  <si>
    <t>Clipped</t>
  </si>
  <si>
    <t>AD/CWT</t>
  </si>
  <si>
    <t>24 hr Tag</t>
  </si>
  <si>
    <t>Retention</t>
  </si>
  <si>
    <t>Adjusted</t>
  </si>
  <si>
    <t>Ad/CWT</t>
  </si>
  <si>
    <t>of Marking</t>
  </si>
  <si>
    <t>Morts.</t>
  </si>
  <si>
    <t>CWT</t>
  </si>
  <si>
    <t>Code</t>
  </si>
  <si>
    <t xml:space="preserve"> Rate(%)</t>
  </si>
  <si>
    <t>Adipose</t>
  </si>
  <si>
    <t>only clips</t>
  </si>
  <si>
    <t>Juvenile Release Record</t>
  </si>
  <si>
    <t>Release</t>
  </si>
  <si>
    <t>Method</t>
  </si>
  <si>
    <t>(Volitional, Transported)</t>
  </si>
  <si>
    <t>Enumeration</t>
  </si>
  <si>
    <t>Mark Type</t>
  </si>
  <si>
    <t>(Ad only,</t>
  </si>
  <si>
    <t>(Book, Weight, Vol.)</t>
  </si>
  <si>
    <t>Release Location</t>
  </si>
  <si>
    <t xml:space="preserve">Release </t>
  </si>
  <si>
    <t xml:space="preserve">Comments </t>
  </si>
  <si>
    <t>Ad/CWT, Maxillary,</t>
  </si>
  <si>
    <t>Pelvic)</t>
  </si>
  <si>
    <t>Type of</t>
  </si>
  <si>
    <t>Meter/Kit</t>
  </si>
  <si>
    <t>Used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</si>
</sst>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%"/>
    <numFmt numFmtId="170" formatCode="0.0000000"/>
    <numFmt numFmtId="171" formatCode="0.000000000"/>
    <numFmt numFmtId="172" formatCode="0.00000000"/>
    <numFmt numFmtId="173" formatCode="[$-1009]mmmm\ d\,\ yyyy"/>
    <numFmt numFmtId="174" formatCode="[$-F800]dddd\,\ mmmm\ dd\,\ yyyy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9" xfId="0" applyFont="1" applyBorder="1" applyAlignment="1">
      <alignment horizontal="left"/>
    </xf>
    <xf numFmtId="1" fontId="1" fillId="0" borderId="9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6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2" fontId="1" fillId="0" borderId="9" xfId="0" applyNumberFormat="1" applyFont="1" applyBorder="1" applyAlignment="1">
      <alignment horizontal="left"/>
    </xf>
    <xf numFmtId="169" fontId="0" fillId="0" borderId="9" xfId="21" applyNumberForma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17" fontId="0" fillId="0" borderId="0" xfId="0" applyNumberFormat="1" applyBorder="1" applyAlignment="1">
      <alignment horizontal="left"/>
    </xf>
    <xf numFmtId="169" fontId="0" fillId="0" borderId="0" xfId="21" applyNumberFormat="1" applyBorder="1" applyAlignment="1">
      <alignment horizontal="left"/>
    </xf>
    <xf numFmtId="169" fontId="0" fillId="0" borderId="0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3" fontId="0" fillId="0" borderId="9" xfId="0" applyNumberFormat="1" applyBorder="1" applyAlignment="1">
      <alignment horizontal="left"/>
    </xf>
    <xf numFmtId="15" fontId="0" fillId="0" borderId="9" xfId="0" applyNumberFormat="1" applyBorder="1" applyAlignment="1">
      <alignment horizontal="left"/>
    </xf>
    <xf numFmtId="2" fontId="0" fillId="0" borderId="9" xfId="0" applyNumberFormat="1" applyBorder="1" applyAlignment="1">
      <alignment horizontal="left"/>
    </xf>
    <xf numFmtId="15" fontId="0" fillId="0" borderId="9" xfId="0" applyNumberFormat="1" applyFont="1" applyBorder="1" applyAlignment="1">
      <alignment horizontal="left"/>
    </xf>
    <xf numFmtId="0" fontId="0" fillId="0" borderId="9" xfId="0" applyFont="1" applyBorder="1" applyAlignment="1">
      <alignment horizontal="left"/>
    </xf>
    <xf numFmtId="2" fontId="0" fillId="0" borderId="9" xfId="0" applyNumberFormat="1" applyFont="1" applyBorder="1" applyAlignment="1">
      <alignment horizontal="left"/>
    </xf>
    <xf numFmtId="1" fontId="0" fillId="0" borderId="9" xfId="0" applyNumberFormat="1" applyFont="1" applyBorder="1" applyAlignment="1">
      <alignment horizontal="left"/>
    </xf>
    <xf numFmtId="168" fontId="0" fillId="0" borderId="9" xfId="0" applyNumberFormat="1" applyFont="1" applyBorder="1" applyAlignment="1">
      <alignment horizontal="left"/>
    </xf>
    <xf numFmtId="15" fontId="0" fillId="0" borderId="9" xfId="0" applyNumberFormat="1" applyBorder="1" applyAlignment="1">
      <alignment/>
    </xf>
    <xf numFmtId="168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0" fillId="0" borderId="9" xfId="0" applyNumberFormat="1" applyBorder="1" applyAlignment="1">
      <alignment horizontal="left"/>
    </xf>
    <xf numFmtId="169" fontId="1" fillId="0" borderId="9" xfId="21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left"/>
    </xf>
    <xf numFmtId="49" fontId="0" fillId="0" borderId="9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  <xf numFmtId="9" fontId="0" fillId="0" borderId="6" xfId="2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3" xfId="0" applyBorder="1" applyAlignment="1">
      <alignment horizontal="left"/>
    </xf>
    <xf numFmtId="167" fontId="0" fillId="0" borderId="9" xfId="0" applyNumberFormat="1" applyBorder="1" applyAlignment="1">
      <alignment horizontal="left"/>
    </xf>
    <xf numFmtId="167" fontId="0" fillId="0" borderId="0" xfId="0" applyNumberFormat="1" applyAlignment="1">
      <alignment horizontal="left"/>
    </xf>
    <xf numFmtId="0" fontId="0" fillId="0" borderId="7" xfId="0" applyBorder="1" applyAlignment="1">
      <alignment horizontal="left"/>
    </xf>
    <xf numFmtId="168" fontId="1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9" fontId="1" fillId="0" borderId="0" xfId="0" applyNumberFormat="1" applyFont="1" applyBorder="1" applyAlignment="1">
      <alignment horizontal="left"/>
    </xf>
    <xf numFmtId="10" fontId="0" fillId="0" borderId="7" xfId="21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74" fontId="0" fillId="0" borderId="9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14" fontId="0" fillId="0" borderId="9" xfId="0" applyNumberForma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F22" sqref="F22"/>
    </sheetView>
  </sheetViews>
  <sheetFormatPr defaultColWidth="9.140625" defaultRowHeight="12.75"/>
  <cols>
    <col min="1" max="1" width="11.00390625" style="4" customWidth="1"/>
    <col min="2" max="2" width="10.57421875" style="4" customWidth="1"/>
    <col min="3" max="3" width="8.28125" style="4" customWidth="1"/>
    <col min="4" max="4" width="10.421875" style="4" customWidth="1"/>
    <col min="5" max="5" width="8.57421875" style="4" customWidth="1"/>
    <col min="6" max="6" width="11.421875" style="4" customWidth="1"/>
    <col min="7" max="7" width="8.28125" style="4" customWidth="1"/>
    <col min="8" max="8" width="6.7109375" style="4" customWidth="1"/>
    <col min="9" max="9" width="8.7109375" style="4" customWidth="1"/>
    <col min="10" max="10" width="9.7109375" style="4" customWidth="1"/>
    <col min="11" max="11" width="8.28125" style="4" customWidth="1"/>
    <col min="12" max="16384" width="9.140625" style="4" customWidth="1"/>
  </cols>
  <sheetData>
    <row r="1" ht="12.75">
      <c r="A1" s="3" t="s">
        <v>27</v>
      </c>
    </row>
    <row r="3" spans="1:13" ht="12.75">
      <c r="A3" s="3" t="s">
        <v>1</v>
      </c>
      <c r="B3" s="49"/>
      <c r="C3" s="6"/>
      <c r="F3" s="3" t="s">
        <v>5</v>
      </c>
      <c r="G3" s="50"/>
      <c r="H3" s="3"/>
      <c r="I3" s="16" t="s">
        <v>131</v>
      </c>
      <c r="J3" s="18"/>
      <c r="L3" s="25"/>
      <c r="M3" s="11"/>
    </row>
    <row r="4" spans="1:13" ht="12.75">
      <c r="A4" s="3"/>
      <c r="B4" s="8"/>
      <c r="C4" s="9"/>
      <c r="F4" s="3"/>
      <c r="G4" s="10"/>
      <c r="H4" s="3"/>
      <c r="I4" s="18"/>
      <c r="J4" s="18"/>
      <c r="L4" s="26"/>
      <c r="M4" s="12"/>
    </row>
    <row r="5" spans="5:8" ht="12.75">
      <c r="E5" s="3" t="s">
        <v>2</v>
      </c>
      <c r="F5" s="49"/>
      <c r="G5" s="6"/>
      <c r="H5" s="3"/>
    </row>
    <row r="6" spans="5:8" ht="12.75">
      <c r="E6" s="3"/>
      <c r="F6" s="8"/>
      <c r="G6" s="9"/>
      <c r="H6" s="3"/>
    </row>
    <row r="7" spans="2:8" ht="12.75">
      <c r="B7" s="16"/>
      <c r="C7" s="51"/>
      <c r="D7" s="3"/>
      <c r="E7" s="3"/>
      <c r="F7" s="3"/>
      <c r="G7" s="3"/>
      <c r="H7" s="3"/>
    </row>
    <row r="8" spans="1:11" ht="12.75">
      <c r="A8" s="3" t="s">
        <v>28</v>
      </c>
      <c r="B8" s="52" t="s">
        <v>104</v>
      </c>
      <c r="C8" s="53" t="s">
        <v>101</v>
      </c>
      <c r="D8" s="52" t="s">
        <v>102</v>
      </c>
      <c r="E8" s="53" t="s">
        <v>103</v>
      </c>
      <c r="F8" s="52" t="s">
        <v>91</v>
      </c>
      <c r="G8" s="54" t="s">
        <v>92</v>
      </c>
      <c r="H8" s="52" t="s">
        <v>93</v>
      </c>
      <c r="I8" s="53" t="s">
        <v>94</v>
      </c>
      <c r="J8" s="54" t="s">
        <v>95</v>
      </c>
      <c r="K8" s="53" t="s">
        <v>96</v>
      </c>
    </row>
    <row r="9" spans="1:11" ht="12.75">
      <c r="A9" s="3" t="s">
        <v>90</v>
      </c>
      <c r="B9" s="26"/>
      <c r="C9" s="12"/>
      <c r="D9" s="26"/>
      <c r="E9" s="12"/>
      <c r="F9" s="26"/>
      <c r="G9" s="32"/>
      <c r="H9" s="26"/>
      <c r="I9" s="12"/>
      <c r="J9" s="32"/>
      <c r="K9" s="12"/>
    </row>
    <row r="10" spans="1:14" ht="12.75">
      <c r="A10" s="3" t="s">
        <v>129</v>
      </c>
      <c r="B10" s="52" t="s">
        <v>97</v>
      </c>
      <c r="C10" s="53" t="s">
        <v>98</v>
      </c>
      <c r="D10" s="52" t="s">
        <v>99</v>
      </c>
      <c r="E10" s="53" t="s">
        <v>100</v>
      </c>
      <c r="N10" s="4" t="s">
        <v>89</v>
      </c>
    </row>
    <row r="11" spans="1:5" ht="12.75">
      <c r="A11" s="16" t="s">
        <v>130</v>
      </c>
      <c r="B11" s="26"/>
      <c r="C11" s="12"/>
      <c r="D11" s="26"/>
      <c r="E11" s="12"/>
    </row>
    <row r="12" spans="1:10" ht="12.7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4" spans="1:13" ht="12.75">
      <c r="A14" s="3" t="s">
        <v>81</v>
      </c>
      <c r="D14" s="25" t="s">
        <v>82</v>
      </c>
      <c r="E14" s="11"/>
      <c r="F14" s="25" t="s">
        <v>83</v>
      </c>
      <c r="G14" s="11"/>
      <c r="H14" s="25" t="s">
        <v>84</v>
      </c>
      <c r="I14" s="30"/>
      <c r="J14" s="25" t="s">
        <v>85</v>
      </c>
      <c r="K14" s="11"/>
      <c r="L14" s="30" t="s">
        <v>86</v>
      </c>
      <c r="M14" s="11"/>
    </row>
    <row r="15" spans="4:13" ht="12.75">
      <c r="D15" s="26"/>
      <c r="E15" s="12"/>
      <c r="F15" s="26"/>
      <c r="G15" s="12"/>
      <c r="H15" s="26"/>
      <c r="I15" s="32"/>
      <c r="J15" s="26"/>
      <c r="K15" s="12"/>
      <c r="L15" s="32"/>
      <c r="M15" s="12"/>
    </row>
    <row r="16" spans="4:7" ht="12.75">
      <c r="D16" s="25" t="s">
        <v>87</v>
      </c>
      <c r="E16" s="11"/>
      <c r="F16" s="25" t="s">
        <v>88</v>
      </c>
      <c r="G16" s="11"/>
    </row>
    <row r="17" spans="4:7" ht="12.75">
      <c r="D17" s="26"/>
      <c r="E17" s="12"/>
      <c r="F17" s="26"/>
      <c r="G17" s="12"/>
    </row>
    <row r="20" spans="2:13" ht="12.75">
      <c r="B20" s="25" t="s">
        <v>77</v>
      </c>
      <c r="C20" s="30"/>
      <c r="D20" s="30"/>
      <c r="E20" s="11"/>
      <c r="F20" s="5"/>
      <c r="G20" s="30"/>
      <c r="H20" s="30"/>
      <c r="I20" s="11"/>
      <c r="J20" s="25"/>
      <c r="K20" s="30"/>
      <c r="L20" s="30"/>
      <c r="M20" s="11"/>
    </row>
    <row r="21" spans="2:13" ht="12.75">
      <c r="B21" s="29" t="s">
        <v>29</v>
      </c>
      <c r="C21" s="18"/>
      <c r="D21" s="16"/>
      <c r="E21" s="55"/>
      <c r="F21" s="29" t="s">
        <v>32</v>
      </c>
      <c r="G21" s="16"/>
      <c r="H21" s="16"/>
      <c r="I21" s="56"/>
      <c r="J21" s="29" t="s">
        <v>33</v>
      </c>
      <c r="K21" s="18"/>
      <c r="L21" s="18"/>
      <c r="M21" s="56"/>
    </row>
    <row r="22" spans="2:13" ht="12.75">
      <c r="B22" s="5" t="s">
        <v>78</v>
      </c>
      <c r="C22" s="6"/>
      <c r="D22" s="5" t="s">
        <v>31</v>
      </c>
      <c r="E22" s="6"/>
      <c r="F22" s="5" t="s">
        <v>30</v>
      </c>
      <c r="G22" s="6"/>
      <c r="H22" s="5" t="s">
        <v>31</v>
      </c>
      <c r="I22" s="6"/>
      <c r="J22" s="5" t="s">
        <v>30</v>
      </c>
      <c r="K22" s="6"/>
      <c r="L22" s="5" t="s">
        <v>31</v>
      </c>
      <c r="M22" s="6"/>
    </row>
    <row r="23" spans="1:13" ht="12.75">
      <c r="A23" s="13" t="s">
        <v>4</v>
      </c>
      <c r="B23" s="57" t="s">
        <v>79</v>
      </c>
      <c r="C23" s="58" t="s">
        <v>80</v>
      </c>
      <c r="D23" s="57" t="s">
        <v>79</v>
      </c>
      <c r="E23" s="58" t="s">
        <v>80</v>
      </c>
      <c r="F23" s="57" t="s">
        <v>79</v>
      </c>
      <c r="G23" s="58" t="s">
        <v>80</v>
      </c>
      <c r="H23" s="57" t="s">
        <v>79</v>
      </c>
      <c r="I23" s="58" t="s">
        <v>80</v>
      </c>
      <c r="J23" s="57" t="s">
        <v>79</v>
      </c>
      <c r="K23" s="58" t="s">
        <v>80</v>
      </c>
      <c r="L23" s="57" t="s">
        <v>79</v>
      </c>
      <c r="M23" s="58" t="s">
        <v>80</v>
      </c>
    </row>
    <row r="24" spans="1:13" ht="12.75">
      <c r="A24" s="37" t="s">
        <v>105</v>
      </c>
      <c r="B24" s="37"/>
      <c r="C24" s="37"/>
      <c r="D24" s="37"/>
      <c r="E24" s="37"/>
      <c r="F24" s="37"/>
      <c r="G24" s="37"/>
      <c r="H24" s="37"/>
      <c r="I24" s="37"/>
      <c r="J24" s="37">
        <f>B24-F24</f>
        <v>0</v>
      </c>
      <c r="K24" s="37">
        <f>C24-G24</f>
        <v>0</v>
      </c>
      <c r="L24" s="37">
        <f>D24-H24</f>
        <v>0</v>
      </c>
      <c r="M24" s="37">
        <f>E24-I24</f>
        <v>0</v>
      </c>
    </row>
    <row r="25" spans="1:13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2.75">
      <c r="A26" s="37" t="s">
        <v>106</v>
      </c>
      <c r="B26" s="37"/>
      <c r="C26" s="37"/>
      <c r="D26" s="37"/>
      <c r="E26" s="37"/>
      <c r="F26" s="37"/>
      <c r="G26" s="37"/>
      <c r="H26" s="37"/>
      <c r="I26" s="37"/>
      <c r="J26" s="37">
        <f>B26-F26</f>
        <v>0</v>
      </c>
      <c r="K26" s="37">
        <f>C26-G26</f>
        <v>0</v>
      </c>
      <c r="L26" s="37">
        <f>D26-H26</f>
        <v>0</v>
      </c>
      <c r="M26" s="37">
        <f>E26-I26</f>
        <v>0</v>
      </c>
    </row>
    <row r="27" spans="1:13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2.75">
      <c r="A28" s="37" t="s">
        <v>108</v>
      </c>
      <c r="B28" s="37"/>
      <c r="C28" s="37"/>
      <c r="D28" s="37"/>
      <c r="E28" s="37"/>
      <c r="F28" s="37"/>
      <c r="G28" s="37"/>
      <c r="H28" s="37"/>
      <c r="I28" s="37"/>
      <c r="J28" s="37">
        <f>B28-F28</f>
        <v>0</v>
      </c>
      <c r="K28" s="37">
        <f>C28-G28</f>
        <v>0</v>
      </c>
      <c r="L28" s="37">
        <f>D28-H28</f>
        <v>0</v>
      </c>
      <c r="M28" s="37">
        <f>E28-I28</f>
        <v>0</v>
      </c>
    </row>
    <row r="29" spans="1:13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12.75">
      <c r="A30" s="37" t="s">
        <v>109</v>
      </c>
      <c r="B30" s="37"/>
      <c r="C30" s="37"/>
      <c r="D30" s="37"/>
      <c r="E30" s="37"/>
      <c r="F30" s="37"/>
      <c r="G30" s="37"/>
      <c r="H30" s="37"/>
      <c r="I30" s="37"/>
      <c r="J30" s="37">
        <f>B30-F30</f>
        <v>0</v>
      </c>
      <c r="K30" s="37">
        <f>C30-G30</f>
        <v>0</v>
      </c>
      <c r="L30" s="37">
        <f>D30-H30</f>
        <v>0</v>
      </c>
      <c r="M30" s="37">
        <f>E30-I30</f>
        <v>0</v>
      </c>
    </row>
    <row r="31" spans="1:13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2.75">
      <c r="A32" s="37" t="s">
        <v>110</v>
      </c>
      <c r="B32" s="37"/>
      <c r="C32" s="37"/>
      <c r="D32" s="37"/>
      <c r="E32" s="37"/>
      <c r="F32" s="37"/>
      <c r="G32" s="37"/>
      <c r="H32" s="37"/>
      <c r="I32" s="37"/>
      <c r="J32" s="37">
        <f>B32-F32</f>
        <v>0</v>
      </c>
      <c r="K32" s="37">
        <f>C32-G32</f>
        <v>0</v>
      </c>
      <c r="L32" s="37">
        <f>D32-H32</f>
        <v>0</v>
      </c>
      <c r="M32" s="37">
        <f>E32-I32</f>
        <v>0</v>
      </c>
    </row>
    <row r="33" spans="1:13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12.75">
      <c r="A34" s="37" t="s">
        <v>107</v>
      </c>
      <c r="B34" s="37"/>
      <c r="C34" s="37"/>
      <c r="D34" s="37"/>
      <c r="E34" s="37"/>
      <c r="F34" s="37"/>
      <c r="G34" s="37"/>
      <c r="H34" s="37"/>
      <c r="I34" s="37"/>
      <c r="J34" s="37">
        <f>B34-F34</f>
        <v>0</v>
      </c>
      <c r="K34" s="37">
        <f>C34-G34</f>
        <v>0</v>
      </c>
      <c r="L34" s="37">
        <f>D34-H34</f>
        <v>0</v>
      </c>
      <c r="M34" s="37">
        <f>E34-I34</f>
        <v>0</v>
      </c>
    </row>
    <row r="35" spans="1:13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ht="12.75">
      <c r="A36" s="37" t="s">
        <v>111</v>
      </c>
      <c r="B36" s="37"/>
      <c r="C36" s="37"/>
      <c r="D36" s="37"/>
      <c r="E36" s="37"/>
      <c r="F36" s="37"/>
      <c r="G36" s="37"/>
      <c r="H36" s="37"/>
      <c r="I36" s="37"/>
      <c r="J36" s="37">
        <f>B36-F36</f>
        <v>0</v>
      </c>
      <c r="K36" s="37">
        <f>C36-G36</f>
        <v>0</v>
      </c>
      <c r="L36" s="37">
        <f>D36-H36</f>
        <v>0</v>
      </c>
      <c r="M36" s="37">
        <f>E36-I36</f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7">
      <selection activeCell="L10" sqref="L10"/>
    </sheetView>
  </sheetViews>
  <sheetFormatPr defaultColWidth="9.140625" defaultRowHeight="12.75"/>
  <cols>
    <col min="1" max="1" width="13.00390625" style="4" customWidth="1"/>
    <col min="2" max="2" width="11.140625" style="4" customWidth="1"/>
    <col min="3" max="3" width="10.00390625" style="4" customWidth="1"/>
    <col min="4" max="4" width="8.140625" style="4" customWidth="1"/>
    <col min="5" max="5" width="12.28125" style="4" customWidth="1"/>
    <col min="6" max="6" width="10.8515625" style="4" customWidth="1"/>
    <col min="7" max="7" width="9.00390625" style="4" customWidth="1"/>
    <col min="8" max="8" width="9.57421875" style="4" bestFit="1" customWidth="1"/>
    <col min="9" max="16384" width="9.140625" style="4" customWidth="1"/>
  </cols>
  <sheetData>
    <row r="1" spans="1:5" ht="12.75">
      <c r="A1" s="16" t="s">
        <v>137</v>
      </c>
      <c r="B1" s="18"/>
      <c r="C1" s="18"/>
      <c r="D1" s="18"/>
      <c r="E1" s="18"/>
    </row>
    <row r="2" spans="1:4" ht="12.75">
      <c r="A2" s="18"/>
      <c r="B2" s="18"/>
      <c r="C2" s="18"/>
      <c r="D2" s="18"/>
    </row>
    <row r="3" spans="1:4" ht="12.75">
      <c r="A3" s="16" t="s">
        <v>131</v>
      </c>
      <c r="C3" s="25"/>
      <c r="D3" s="11"/>
    </row>
    <row r="4" spans="1:4" ht="12.75">
      <c r="A4" s="18"/>
      <c r="C4" s="26"/>
      <c r="D4" s="12"/>
    </row>
    <row r="5" ht="12.75">
      <c r="A5" s="18"/>
    </row>
    <row r="6" spans="1:8" ht="12.75">
      <c r="A6" s="16" t="s">
        <v>1</v>
      </c>
      <c r="B6" s="5"/>
      <c r="C6" s="6"/>
      <c r="D6" s="16"/>
      <c r="E6" s="16" t="s">
        <v>132</v>
      </c>
      <c r="F6" s="7"/>
      <c r="H6" s="18"/>
    </row>
    <row r="7" spans="1:8" ht="12.75">
      <c r="A7" s="16"/>
      <c r="B7" s="8"/>
      <c r="C7" s="9"/>
      <c r="D7" s="16"/>
      <c r="E7" s="16"/>
      <c r="F7" s="10"/>
      <c r="H7" s="33"/>
    </row>
    <row r="8" spans="1:8" ht="12.75">
      <c r="A8" s="16" t="s">
        <v>2</v>
      </c>
      <c r="B8" s="5"/>
      <c r="C8" s="6"/>
      <c r="D8" s="16"/>
      <c r="E8" s="16" t="s">
        <v>4</v>
      </c>
      <c r="F8" s="7"/>
      <c r="H8" s="18"/>
    </row>
    <row r="9" spans="1:8" ht="12.75">
      <c r="A9" s="16"/>
      <c r="B9" s="8"/>
      <c r="C9" s="9"/>
      <c r="D9" s="16"/>
      <c r="F9" s="10"/>
      <c r="H9" s="18"/>
    </row>
    <row r="10" spans="1:8" ht="12.75">
      <c r="A10" s="18"/>
      <c r="B10" s="18"/>
      <c r="C10" s="18"/>
      <c r="D10" s="18"/>
      <c r="E10" s="16"/>
      <c r="F10" s="18"/>
      <c r="G10" s="18"/>
      <c r="H10" s="18"/>
    </row>
    <row r="11" spans="1:8" ht="12.75">
      <c r="A11" s="16"/>
      <c r="B11" s="18"/>
      <c r="C11" s="18"/>
      <c r="D11" s="18"/>
      <c r="E11" s="18"/>
      <c r="H11" s="18"/>
    </row>
    <row r="12" spans="1:8" ht="12.75">
      <c r="A12" s="16" t="s">
        <v>63</v>
      </c>
      <c r="C12" s="25"/>
      <c r="D12" s="30"/>
      <c r="E12" s="11"/>
      <c r="G12" s="18"/>
      <c r="H12" s="18"/>
    </row>
    <row r="13" spans="1:8" ht="12.75">
      <c r="A13" s="16"/>
      <c r="C13" s="26"/>
      <c r="D13" s="32"/>
      <c r="E13" s="12"/>
      <c r="G13" s="18"/>
      <c r="H13" s="18"/>
    </row>
    <row r="14" ht="12.75">
      <c r="A14" s="18"/>
    </row>
    <row r="15" spans="2:4" ht="12.75">
      <c r="B15" s="18"/>
      <c r="C15" s="18"/>
      <c r="D15" s="18"/>
    </row>
    <row r="16" spans="1:7" ht="12.75">
      <c r="A16" s="16" t="s">
        <v>133</v>
      </c>
      <c r="B16" s="25"/>
      <c r="C16" s="11"/>
      <c r="D16" s="18"/>
      <c r="E16" s="3" t="s">
        <v>135</v>
      </c>
      <c r="G16" s="67"/>
    </row>
    <row r="17" spans="2:7" ht="12.75">
      <c r="B17" s="26"/>
      <c r="C17" s="12"/>
      <c r="E17" s="3" t="s">
        <v>136</v>
      </c>
      <c r="G17" s="24"/>
    </row>
    <row r="19" spans="1:8" ht="12.75">
      <c r="A19" s="13" t="s">
        <v>182</v>
      </c>
      <c r="B19" s="13" t="s">
        <v>138</v>
      </c>
      <c r="C19" s="13" t="s">
        <v>139</v>
      </c>
      <c r="D19" s="13" t="s">
        <v>142</v>
      </c>
      <c r="E19" s="13" t="s">
        <v>182</v>
      </c>
      <c r="F19" s="13" t="s">
        <v>138</v>
      </c>
      <c r="G19" s="13" t="s">
        <v>139</v>
      </c>
      <c r="H19" s="13" t="s">
        <v>142</v>
      </c>
    </row>
    <row r="20" spans="1:8" ht="12.75">
      <c r="A20" s="37">
        <v>1</v>
      </c>
      <c r="B20" s="37"/>
      <c r="C20" s="37"/>
      <c r="D20" s="37" t="e">
        <f>(C20*10^5)/B20^3</f>
        <v>#DIV/0!</v>
      </c>
      <c r="E20" s="37">
        <v>26</v>
      </c>
      <c r="F20" s="37"/>
      <c r="G20" s="37"/>
      <c r="H20" s="68" t="e">
        <f aca="true" t="shared" si="0" ref="H20:H44">(G20*10^5)/F20^3</f>
        <v>#DIV/0!</v>
      </c>
    </row>
    <row r="21" spans="1:8" ht="12.75">
      <c r="A21" s="37">
        <v>2</v>
      </c>
      <c r="B21" s="37"/>
      <c r="C21" s="37"/>
      <c r="D21" s="37" t="e">
        <f aca="true" t="shared" si="1" ref="D21:D44">(C21*10^5)/B21^3</f>
        <v>#DIV/0!</v>
      </c>
      <c r="E21" s="37">
        <v>27</v>
      </c>
      <c r="F21" s="37"/>
      <c r="G21" s="37"/>
      <c r="H21" s="68" t="e">
        <f t="shared" si="0"/>
        <v>#DIV/0!</v>
      </c>
    </row>
    <row r="22" spans="1:8" ht="12.75">
      <c r="A22" s="37">
        <v>3</v>
      </c>
      <c r="B22" s="37"/>
      <c r="C22" s="37"/>
      <c r="D22" s="37" t="e">
        <f t="shared" si="1"/>
        <v>#DIV/0!</v>
      </c>
      <c r="E22" s="37">
        <v>28</v>
      </c>
      <c r="F22" s="37"/>
      <c r="G22" s="37"/>
      <c r="H22" s="68" t="e">
        <f t="shared" si="0"/>
        <v>#DIV/0!</v>
      </c>
    </row>
    <row r="23" spans="1:8" ht="12.75">
      <c r="A23" s="37">
        <v>4</v>
      </c>
      <c r="B23" s="37"/>
      <c r="C23" s="37"/>
      <c r="D23" s="37" t="e">
        <f t="shared" si="1"/>
        <v>#DIV/0!</v>
      </c>
      <c r="E23" s="37">
        <v>29</v>
      </c>
      <c r="F23" s="37"/>
      <c r="G23" s="37"/>
      <c r="H23" s="68" t="e">
        <f t="shared" si="0"/>
        <v>#DIV/0!</v>
      </c>
    </row>
    <row r="24" spans="1:8" ht="12.75">
      <c r="A24" s="37">
        <v>5</v>
      </c>
      <c r="B24" s="37"/>
      <c r="C24" s="37"/>
      <c r="D24" s="37" t="e">
        <f t="shared" si="1"/>
        <v>#DIV/0!</v>
      </c>
      <c r="E24" s="37">
        <v>30</v>
      </c>
      <c r="F24" s="37"/>
      <c r="G24" s="37"/>
      <c r="H24" s="68" t="e">
        <f t="shared" si="0"/>
        <v>#DIV/0!</v>
      </c>
    </row>
    <row r="25" spans="1:8" ht="12.75">
      <c r="A25" s="37">
        <v>6</v>
      </c>
      <c r="B25" s="37"/>
      <c r="C25" s="37"/>
      <c r="D25" s="37" t="e">
        <f t="shared" si="1"/>
        <v>#DIV/0!</v>
      </c>
      <c r="E25" s="37">
        <v>31</v>
      </c>
      <c r="F25" s="37"/>
      <c r="G25" s="37"/>
      <c r="H25" s="68" t="e">
        <f t="shared" si="0"/>
        <v>#DIV/0!</v>
      </c>
    </row>
    <row r="26" spans="1:8" ht="12.75">
      <c r="A26" s="37">
        <v>7</v>
      </c>
      <c r="B26" s="37"/>
      <c r="C26" s="37"/>
      <c r="D26" s="37" t="e">
        <f t="shared" si="1"/>
        <v>#DIV/0!</v>
      </c>
      <c r="E26" s="37">
        <v>32</v>
      </c>
      <c r="F26" s="37"/>
      <c r="G26" s="37"/>
      <c r="H26" s="68" t="e">
        <f t="shared" si="0"/>
        <v>#DIV/0!</v>
      </c>
    </row>
    <row r="27" spans="1:8" ht="12.75">
      <c r="A27" s="37">
        <v>8</v>
      </c>
      <c r="B27" s="37"/>
      <c r="C27" s="37"/>
      <c r="D27" s="37" t="e">
        <f t="shared" si="1"/>
        <v>#DIV/0!</v>
      </c>
      <c r="E27" s="37">
        <v>33</v>
      </c>
      <c r="F27" s="37"/>
      <c r="G27" s="37"/>
      <c r="H27" s="68" t="e">
        <f t="shared" si="0"/>
        <v>#DIV/0!</v>
      </c>
    </row>
    <row r="28" spans="1:8" ht="12.75">
      <c r="A28" s="37">
        <v>9</v>
      </c>
      <c r="B28" s="37"/>
      <c r="C28" s="37"/>
      <c r="D28" s="37" t="e">
        <f t="shared" si="1"/>
        <v>#DIV/0!</v>
      </c>
      <c r="E28" s="37">
        <v>34</v>
      </c>
      <c r="F28" s="37"/>
      <c r="G28" s="37"/>
      <c r="H28" s="68" t="e">
        <f t="shared" si="0"/>
        <v>#DIV/0!</v>
      </c>
    </row>
    <row r="29" spans="1:8" ht="12.75">
      <c r="A29" s="37">
        <v>10</v>
      </c>
      <c r="B29" s="37"/>
      <c r="C29" s="37"/>
      <c r="D29" s="37" t="e">
        <f t="shared" si="1"/>
        <v>#DIV/0!</v>
      </c>
      <c r="E29" s="37">
        <v>35</v>
      </c>
      <c r="F29" s="37"/>
      <c r="G29" s="37"/>
      <c r="H29" s="68" t="e">
        <f t="shared" si="0"/>
        <v>#DIV/0!</v>
      </c>
    </row>
    <row r="30" spans="1:8" ht="12.75">
      <c r="A30" s="37">
        <v>11</v>
      </c>
      <c r="B30" s="37"/>
      <c r="C30" s="37"/>
      <c r="D30" s="37" t="e">
        <f t="shared" si="1"/>
        <v>#DIV/0!</v>
      </c>
      <c r="E30" s="37">
        <v>36</v>
      </c>
      <c r="F30" s="37"/>
      <c r="G30" s="37"/>
      <c r="H30" s="68" t="e">
        <f t="shared" si="0"/>
        <v>#DIV/0!</v>
      </c>
    </row>
    <row r="31" spans="1:8" ht="12.75">
      <c r="A31" s="37">
        <v>12</v>
      </c>
      <c r="B31" s="37"/>
      <c r="C31" s="37"/>
      <c r="D31" s="37" t="e">
        <f t="shared" si="1"/>
        <v>#DIV/0!</v>
      </c>
      <c r="E31" s="37">
        <v>37</v>
      </c>
      <c r="F31" s="37"/>
      <c r="G31" s="37"/>
      <c r="H31" s="68" t="e">
        <f t="shared" si="0"/>
        <v>#DIV/0!</v>
      </c>
    </row>
    <row r="32" spans="1:8" ht="12.75">
      <c r="A32" s="37">
        <v>13</v>
      </c>
      <c r="B32" s="37"/>
      <c r="C32" s="37"/>
      <c r="D32" s="37" t="e">
        <f t="shared" si="1"/>
        <v>#DIV/0!</v>
      </c>
      <c r="E32" s="37">
        <v>38</v>
      </c>
      <c r="F32" s="37"/>
      <c r="G32" s="37"/>
      <c r="H32" s="68" t="e">
        <f t="shared" si="0"/>
        <v>#DIV/0!</v>
      </c>
    </row>
    <row r="33" spans="1:8" ht="12.75">
      <c r="A33" s="37">
        <v>14</v>
      </c>
      <c r="B33" s="37"/>
      <c r="C33" s="37"/>
      <c r="D33" s="37" t="e">
        <f t="shared" si="1"/>
        <v>#DIV/0!</v>
      </c>
      <c r="E33" s="37">
        <v>39</v>
      </c>
      <c r="F33" s="37"/>
      <c r="G33" s="37"/>
      <c r="H33" s="68" t="e">
        <f t="shared" si="0"/>
        <v>#DIV/0!</v>
      </c>
    </row>
    <row r="34" spans="1:8" ht="12.75">
      <c r="A34" s="37">
        <v>15</v>
      </c>
      <c r="B34" s="37"/>
      <c r="C34" s="37"/>
      <c r="D34" s="37" t="e">
        <f t="shared" si="1"/>
        <v>#DIV/0!</v>
      </c>
      <c r="E34" s="37">
        <v>40</v>
      </c>
      <c r="F34" s="37"/>
      <c r="G34" s="37"/>
      <c r="H34" s="68" t="e">
        <f t="shared" si="0"/>
        <v>#DIV/0!</v>
      </c>
    </row>
    <row r="35" spans="1:8" ht="12.75">
      <c r="A35" s="37">
        <v>16</v>
      </c>
      <c r="B35" s="37"/>
      <c r="C35" s="37"/>
      <c r="D35" s="37" t="e">
        <f t="shared" si="1"/>
        <v>#DIV/0!</v>
      </c>
      <c r="E35" s="37">
        <v>41</v>
      </c>
      <c r="F35" s="37"/>
      <c r="G35" s="37"/>
      <c r="H35" s="68" t="e">
        <f t="shared" si="0"/>
        <v>#DIV/0!</v>
      </c>
    </row>
    <row r="36" spans="1:8" ht="12.75">
      <c r="A36" s="37">
        <v>17</v>
      </c>
      <c r="B36" s="37"/>
      <c r="C36" s="37"/>
      <c r="D36" s="37" t="e">
        <f t="shared" si="1"/>
        <v>#DIV/0!</v>
      </c>
      <c r="E36" s="37">
        <v>42</v>
      </c>
      <c r="F36" s="37"/>
      <c r="G36" s="37"/>
      <c r="H36" s="68" t="e">
        <f t="shared" si="0"/>
        <v>#DIV/0!</v>
      </c>
    </row>
    <row r="37" spans="1:8" ht="12.75">
      <c r="A37" s="37">
        <v>18</v>
      </c>
      <c r="B37" s="37"/>
      <c r="C37" s="37"/>
      <c r="D37" s="37" t="e">
        <f t="shared" si="1"/>
        <v>#DIV/0!</v>
      </c>
      <c r="E37" s="37">
        <v>43</v>
      </c>
      <c r="F37" s="37"/>
      <c r="G37" s="37"/>
      <c r="H37" s="68" t="e">
        <f t="shared" si="0"/>
        <v>#DIV/0!</v>
      </c>
    </row>
    <row r="38" spans="1:8" ht="12.75">
      <c r="A38" s="37">
        <v>19</v>
      </c>
      <c r="B38" s="37"/>
      <c r="C38" s="37"/>
      <c r="D38" s="37" t="e">
        <f t="shared" si="1"/>
        <v>#DIV/0!</v>
      </c>
      <c r="E38" s="37">
        <v>44</v>
      </c>
      <c r="F38" s="37"/>
      <c r="G38" s="37"/>
      <c r="H38" s="68" t="e">
        <f t="shared" si="0"/>
        <v>#DIV/0!</v>
      </c>
    </row>
    <row r="39" spans="1:8" ht="12.75">
      <c r="A39" s="37">
        <v>20</v>
      </c>
      <c r="B39" s="37"/>
      <c r="C39" s="37"/>
      <c r="D39" s="37" t="e">
        <f t="shared" si="1"/>
        <v>#DIV/0!</v>
      </c>
      <c r="E39" s="37">
        <v>45</v>
      </c>
      <c r="F39" s="37"/>
      <c r="G39" s="37"/>
      <c r="H39" s="68" t="e">
        <f t="shared" si="0"/>
        <v>#DIV/0!</v>
      </c>
    </row>
    <row r="40" spans="1:8" ht="12.75">
      <c r="A40" s="37">
        <v>21</v>
      </c>
      <c r="B40" s="37"/>
      <c r="C40" s="37"/>
      <c r="D40" s="37" t="e">
        <f t="shared" si="1"/>
        <v>#DIV/0!</v>
      </c>
      <c r="E40" s="37">
        <v>46</v>
      </c>
      <c r="F40" s="37"/>
      <c r="G40" s="37"/>
      <c r="H40" s="68" t="e">
        <f t="shared" si="0"/>
        <v>#DIV/0!</v>
      </c>
    </row>
    <row r="41" spans="1:8" ht="12.75">
      <c r="A41" s="37">
        <v>22</v>
      </c>
      <c r="B41" s="37"/>
      <c r="C41" s="37"/>
      <c r="D41" s="37" t="e">
        <f t="shared" si="1"/>
        <v>#DIV/0!</v>
      </c>
      <c r="E41" s="37">
        <v>47</v>
      </c>
      <c r="F41" s="37"/>
      <c r="G41" s="37"/>
      <c r="H41" s="68" t="e">
        <f t="shared" si="0"/>
        <v>#DIV/0!</v>
      </c>
    </row>
    <row r="42" spans="1:8" ht="12.75">
      <c r="A42" s="37">
        <v>23</v>
      </c>
      <c r="B42" s="37"/>
      <c r="C42" s="37"/>
      <c r="D42" s="37" t="e">
        <f t="shared" si="1"/>
        <v>#DIV/0!</v>
      </c>
      <c r="E42" s="37">
        <v>48</v>
      </c>
      <c r="F42" s="37"/>
      <c r="G42" s="37"/>
      <c r="H42" s="68" t="e">
        <f t="shared" si="0"/>
        <v>#DIV/0!</v>
      </c>
    </row>
    <row r="43" spans="1:8" ht="12.75">
      <c r="A43" s="37">
        <v>24</v>
      </c>
      <c r="B43" s="37"/>
      <c r="C43" s="37"/>
      <c r="D43" s="37" t="e">
        <f t="shared" si="1"/>
        <v>#DIV/0!</v>
      </c>
      <c r="E43" s="37">
        <v>49</v>
      </c>
      <c r="F43" s="37"/>
      <c r="G43" s="37"/>
      <c r="H43" s="68" t="e">
        <f t="shared" si="0"/>
        <v>#DIV/0!</v>
      </c>
    </row>
    <row r="44" spans="1:8" ht="12.75">
      <c r="A44" s="37">
        <v>25</v>
      </c>
      <c r="B44" s="37"/>
      <c r="C44" s="37"/>
      <c r="D44" s="37" t="e">
        <f t="shared" si="1"/>
        <v>#DIV/0!</v>
      </c>
      <c r="E44" s="37">
        <v>50</v>
      </c>
      <c r="F44" s="37"/>
      <c r="G44" s="37"/>
      <c r="H44" s="68" t="e">
        <f t="shared" si="0"/>
        <v>#DIV/0!</v>
      </c>
    </row>
    <row r="46" spans="1:7" ht="12.75">
      <c r="A46" s="4" t="s">
        <v>140</v>
      </c>
      <c r="B46" s="4">
        <f>SUM(B20:B44)</f>
        <v>0</v>
      </c>
      <c r="C46" s="4">
        <f>SUM(C20:C44)</f>
        <v>0</v>
      </c>
      <c r="F46" s="4">
        <f>SUM(F20:F44)</f>
        <v>0</v>
      </c>
      <c r="G46" s="4">
        <f>SUM(G20:G44)</f>
        <v>0</v>
      </c>
    </row>
    <row r="47" spans="1:7" ht="12.75">
      <c r="A47" s="4" t="s">
        <v>74</v>
      </c>
      <c r="F47" s="4">
        <f>B46+F46</f>
        <v>0</v>
      </c>
      <c r="G47" s="4">
        <f>C46+G46</f>
        <v>0</v>
      </c>
    </row>
    <row r="48" spans="1:8" ht="12.75">
      <c r="A48" s="4" t="s">
        <v>141</v>
      </c>
      <c r="B48" s="4" t="e">
        <f>AVERAGE(B20:B44)</f>
        <v>#DIV/0!</v>
      </c>
      <c r="C48" s="4" t="e">
        <f>AVERAGE(C20:C44)</f>
        <v>#DIV/0!</v>
      </c>
      <c r="D48" s="4" t="e">
        <f>AVERAGE(D20:D44)</f>
        <v>#DIV/0!</v>
      </c>
      <c r="F48" s="4" t="e">
        <f>AVERAGE(F20:F44)</f>
        <v>#DIV/0!</v>
      </c>
      <c r="G48" s="4" t="e">
        <f>AVERAGE(G20:G44)</f>
        <v>#DIV/0!</v>
      </c>
      <c r="H48" s="69" t="e">
        <f>AVERAGE(H20:H44)</f>
        <v>#DIV/0!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I28" sqref="I28"/>
    </sheetView>
  </sheetViews>
  <sheetFormatPr defaultColWidth="9.140625" defaultRowHeight="12.75"/>
  <cols>
    <col min="1" max="1" width="11.140625" style="4" customWidth="1"/>
    <col min="2" max="3" width="9.140625" style="4" customWidth="1"/>
    <col min="4" max="4" width="11.57421875" style="4" customWidth="1"/>
    <col min="5" max="5" width="12.57421875" style="4" customWidth="1"/>
    <col min="6" max="6" width="11.00390625" style="4" customWidth="1"/>
    <col min="7" max="16384" width="9.140625" style="4" customWidth="1"/>
  </cols>
  <sheetData>
    <row r="1" spans="1:5" ht="12.75">
      <c r="A1" s="16" t="s">
        <v>143</v>
      </c>
      <c r="B1" s="18"/>
      <c r="C1" s="18"/>
      <c r="D1" s="18"/>
      <c r="E1" s="18"/>
    </row>
    <row r="2" spans="1:4" ht="12.75">
      <c r="A2" s="18"/>
      <c r="B2" s="18"/>
      <c r="C2" s="18"/>
      <c r="D2" s="18"/>
    </row>
    <row r="3" spans="1:6" ht="12.75">
      <c r="A3" s="16" t="s">
        <v>131</v>
      </c>
      <c r="D3" s="25"/>
      <c r="E3" s="30"/>
      <c r="F3" s="11"/>
    </row>
    <row r="4" spans="1:6" ht="12.75">
      <c r="A4" s="18"/>
      <c r="D4" s="26"/>
      <c r="E4" s="32"/>
      <c r="F4" s="12"/>
    </row>
    <row r="5" ht="12.75">
      <c r="A5" s="18"/>
    </row>
    <row r="6" spans="1:8" ht="12.75">
      <c r="A6" s="16" t="s">
        <v>1</v>
      </c>
      <c r="B6" s="5"/>
      <c r="C6" s="6"/>
      <c r="D6" s="16"/>
      <c r="E6" s="16" t="s">
        <v>132</v>
      </c>
      <c r="F6" s="7"/>
      <c r="H6" s="18"/>
    </row>
    <row r="7" spans="1:8" ht="12.75">
      <c r="A7" s="16"/>
      <c r="B7" s="8"/>
      <c r="C7" s="9"/>
      <c r="D7" s="16"/>
      <c r="E7" s="16"/>
      <c r="F7" s="10"/>
      <c r="H7" s="33"/>
    </row>
    <row r="8" spans="1:8" ht="12.75">
      <c r="A8" s="16" t="s">
        <v>2</v>
      </c>
      <c r="B8" s="5"/>
      <c r="C8" s="6"/>
      <c r="D8" s="16"/>
      <c r="E8" s="16" t="s">
        <v>4</v>
      </c>
      <c r="F8" s="7"/>
      <c r="H8" s="18"/>
    </row>
    <row r="9" spans="1:8" ht="12.75">
      <c r="A9" s="16"/>
      <c r="B9" s="8"/>
      <c r="C9" s="9"/>
      <c r="D9" s="16"/>
      <c r="F9" s="10"/>
      <c r="H9" s="18"/>
    </row>
    <row r="10" spans="1:8" ht="12.75">
      <c r="A10" s="18"/>
      <c r="B10" s="18"/>
      <c r="C10" s="18"/>
      <c r="D10" s="18"/>
      <c r="E10" s="16"/>
      <c r="F10" s="18"/>
      <c r="G10" s="18"/>
      <c r="H10" s="18"/>
    </row>
    <row r="11" spans="1:8" ht="12.75">
      <c r="A11" s="16" t="s">
        <v>133</v>
      </c>
      <c r="C11" s="25"/>
      <c r="D11" s="11"/>
      <c r="E11" s="18"/>
      <c r="H11" s="18"/>
    </row>
    <row r="12" spans="3:8" ht="12.75">
      <c r="C12" s="26"/>
      <c r="D12" s="12"/>
      <c r="E12" s="18"/>
      <c r="G12" s="18"/>
      <c r="H12" s="18"/>
    </row>
    <row r="13" spans="1:8" ht="12.75">
      <c r="A13" s="16"/>
      <c r="B13" s="18"/>
      <c r="C13" s="18"/>
      <c r="D13" s="18"/>
      <c r="E13" s="18"/>
      <c r="G13" s="18"/>
      <c r="H13" s="18"/>
    </row>
    <row r="14" spans="1:8" ht="12.75">
      <c r="A14" s="16" t="s">
        <v>134</v>
      </c>
      <c r="B14" s="3" t="s">
        <v>39</v>
      </c>
      <c r="C14" s="3" t="s">
        <v>39</v>
      </c>
      <c r="D14" s="3" t="s">
        <v>16</v>
      </c>
      <c r="E14" s="3" t="s">
        <v>12</v>
      </c>
      <c r="F14" s="3" t="s">
        <v>144</v>
      </c>
      <c r="G14" s="3" t="s">
        <v>149</v>
      </c>
      <c r="H14" s="3" t="s">
        <v>152</v>
      </c>
    </row>
    <row r="15" spans="1:8" ht="12.75">
      <c r="A15" s="13" t="s">
        <v>144</v>
      </c>
      <c r="B15" s="17" t="s">
        <v>145</v>
      </c>
      <c r="C15" s="17" t="s">
        <v>139</v>
      </c>
      <c r="D15" s="17" t="s">
        <v>146</v>
      </c>
      <c r="E15" s="13" t="s">
        <v>147</v>
      </c>
      <c r="F15" s="13" t="s">
        <v>148</v>
      </c>
      <c r="G15" s="13" t="s">
        <v>150</v>
      </c>
      <c r="H15" s="13" t="s">
        <v>151</v>
      </c>
    </row>
    <row r="16" spans="5:7" ht="12.75">
      <c r="E16" s="16"/>
      <c r="F16" s="18"/>
      <c r="G16" s="18"/>
    </row>
    <row r="17" spans="1:8" ht="12.75">
      <c r="A17" s="37"/>
      <c r="B17" s="37">
        <v>1</v>
      </c>
      <c r="C17" s="37"/>
      <c r="D17" s="37"/>
      <c r="E17" s="43" t="e">
        <f>C17/D17</f>
        <v>#DIV/0!</v>
      </c>
      <c r="F17" s="40" t="e">
        <f>AVERAGE(E17:E19)</f>
        <v>#DIV/0!</v>
      </c>
      <c r="G17" s="37"/>
      <c r="H17" s="68" t="e">
        <f>(G17*F17)/1000</f>
        <v>#DIV/0!</v>
      </c>
    </row>
    <row r="18" spans="1:8" ht="12.75">
      <c r="A18" s="37"/>
      <c r="B18" s="37">
        <v>2</v>
      </c>
      <c r="C18" s="37"/>
      <c r="D18" s="37"/>
      <c r="E18" s="43" t="e">
        <f>C18/D18</f>
        <v>#DIV/0!</v>
      </c>
      <c r="F18" s="37"/>
      <c r="G18" s="37"/>
      <c r="H18" s="37"/>
    </row>
    <row r="19" spans="1:8" ht="12.75">
      <c r="A19" s="37"/>
      <c r="B19" s="37">
        <v>3</v>
      </c>
      <c r="C19" s="37"/>
      <c r="D19" s="37"/>
      <c r="E19" s="43" t="e">
        <f>C19/D19</f>
        <v>#DIV/0!</v>
      </c>
      <c r="F19" s="37"/>
      <c r="G19" s="37"/>
      <c r="H19" s="37"/>
    </row>
    <row r="20" spans="1:8" ht="12.75">
      <c r="A20" s="37"/>
      <c r="B20" s="37"/>
      <c r="C20" s="37"/>
      <c r="D20" s="37"/>
      <c r="E20" s="37"/>
      <c r="F20" s="37"/>
      <c r="G20" s="37"/>
      <c r="H20" s="37"/>
    </row>
    <row r="21" spans="1:8" ht="12.75">
      <c r="A21" s="37"/>
      <c r="B21" s="37"/>
      <c r="C21" s="37"/>
      <c r="D21" s="37"/>
      <c r="E21" s="37"/>
      <c r="F21" s="37"/>
      <c r="G21" s="37"/>
      <c r="H21" s="37"/>
    </row>
    <row r="23" spans="1:8" ht="12.75">
      <c r="A23" s="37"/>
      <c r="B23" s="37">
        <v>1</v>
      </c>
      <c r="C23" s="37"/>
      <c r="D23" s="37"/>
      <c r="E23" s="43" t="e">
        <f>C23/D23</f>
        <v>#DIV/0!</v>
      </c>
      <c r="F23" s="40" t="e">
        <f>AVERAGE(E23:E25)</f>
        <v>#DIV/0!</v>
      </c>
      <c r="G23" s="37"/>
      <c r="H23" s="68" t="e">
        <f>(G23*F23)/1000</f>
        <v>#DIV/0!</v>
      </c>
    </row>
    <row r="24" spans="1:8" ht="12.75">
      <c r="A24" s="37"/>
      <c r="B24" s="37">
        <v>2</v>
      </c>
      <c r="C24" s="37"/>
      <c r="D24" s="37"/>
      <c r="E24" s="43" t="e">
        <f>C24/D24</f>
        <v>#DIV/0!</v>
      </c>
      <c r="F24" s="37"/>
      <c r="G24" s="37"/>
      <c r="H24" s="37"/>
    </row>
    <row r="25" spans="1:8" ht="12.75">
      <c r="A25" s="37"/>
      <c r="B25" s="37">
        <v>3</v>
      </c>
      <c r="C25" s="37"/>
      <c r="D25" s="37"/>
      <c r="E25" s="43" t="e">
        <f>C25/D25</f>
        <v>#DIV/0!</v>
      </c>
      <c r="F25" s="37"/>
      <c r="G25" s="37"/>
      <c r="H25" s="37"/>
    </row>
    <row r="26" spans="1:8" ht="12.75">
      <c r="A26" s="37"/>
      <c r="B26" s="37"/>
      <c r="C26" s="37"/>
      <c r="D26" s="37"/>
      <c r="E26" s="37"/>
      <c r="F26" s="37"/>
      <c r="G26" s="37"/>
      <c r="H26" s="37"/>
    </row>
    <row r="27" spans="1:8" ht="12.75">
      <c r="A27" s="37"/>
      <c r="B27" s="37"/>
      <c r="C27" s="37"/>
      <c r="D27" s="37"/>
      <c r="E27" s="37"/>
      <c r="F27" s="37"/>
      <c r="G27" s="37"/>
      <c r="H27" s="37"/>
    </row>
    <row r="29" spans="1:8" ht="12.75">
      <c r="A29" s="37"/>
      <c r="B29" s="37">
        <v>1</v>
      </c>
      <c r="C29" s="37"/>
      <c r="D29" s="37"/>
      <c r="E29" s="43" t="e">
        <f>C29/D29</f>
        <v>#DIV/0!</v>
      </c>
      <c r="F29" s="40" t="e">
        <f>AVERAGE(E29:E31)</f>
        <v>#DIV/0!</v>
      </c>
      <c r="G29" s="37"/>
      <c r="H29" s="68" t="e">
        <f>(G29*F29)/1000</f>
        <v>#DIV/0!</v>
      </c>
    </row>
    <row r="30" spans="1:8" ht="12.75">
      <c r="A30" s="37"/>
      <c r="B30" s="37">
        <v>2</v>
      </c>
      <c r="C30" s="37"/>
      <c r="D30" s="37"/>
      <c r="E30" s="43" t="e">
        <f>C30/D30</f>
        <v>#DIV/0!</v>
      </c>
      <c r="F30" s="37"/>
      <c r="G30" s="37"/>
      <c r="H30" s="37"/>
    </row>
    <row r="31" spans="1:8" ht="12.75">
      <c r="A31" s="37"/>
      <c r="B31" s="37">
        <v>3</v>
      </c>
      <c r="C31" s="37"/>
      <c r="D31" s="37"/>
      <c r="E31" s="43" t="e">
        <f>C31/D31</f>
        <v>#DIV/0!</v>
      </c>
      <c r="F31" s="37"/>
      <c r="G31" s="37"/>
      <c r="H31" s="37"/>
    </row>
    <row r="32" spans="1:8" ht="12.75">
      <c r="A32" s="37"/>
      <c r="B32" s="37"/>
      <c r="C32" s="37"/>
      <c r="D32" s="37"/>
      <c r="E32" s="37"/>
      <c r="F32" s="37"/>
      <c r="G32" s="37"/>
      <c r="H32" s="37"/>
    </row>
    <row r="33" spans="1:8" ht="12.75">
      <c r="A33" s="37"/>
      <c r="B33" s="37"/>
      <c r="C33" s="37"/>
      <c r="D33" s="37"/>
      <c r="E33" s="37"/>
      <c r="F33" s="37"/>
      <c r="G33" s="37"/>
      <c r="H33" s="37"/>
    </row>
    <row r="36" spans="1:8" ht="12.75">
      <c r="A36" s="37"/>
      <c r="B36" s="37">
        <v>1</v>
      </c>
      <c r="C36" s="37"/>
      <c r="D36" s="37"/>
      <c r="E36" s="43" t="e">
        <f>C36/D36</f>
        <v>#DIV/0!</v>
      </c>
      <c r="F36" s="40" t="e">
        <f>AVERAGE(E36:E38)</f>
        <v>#DIV/0!</v>
      </c>
      <c r="G36" s="37"/>
      <c r="H36" s="68" t="e">
        <f>(G36*F36)/1000</f>
        <v>#DIV/0!</v>
      </c>
    </row>
    <row r="37" spans="1:8" ht="12.75">
      <c r="A37" s="37"/>
      <c r="B37" s="37">
        <v>2</v>
      </c>
      <c r="C37" s="37"/>
      <c r="D37" s="37"/>
      <c r="E37" s="43" t="e">
        <f>C37/D37</f>
        <v>#DIV/0!</v>
      </c>
      <c r="F37" s="37"/>
      <c r="G37" s="37"/>
      <c r="H37" s="37"/>
    </row>
    <row r="38" spans="1:8" ht="12.75">
      <c r="A38" s="37"/>
      <c r="B38" s="37">
        <v>3</v>
      </c>
      <c r="C38" s="37"/>
      <c r="D38" s="37"/>
      <c r="E38" s="43" t="e">
        <f>C38/D38</f>
        <v>#DIV/0!</v>
      </c>
      <c r="F38" s="37"/>
      <c r="G38" s="37"/>
      <c r="H38" s="37"/>
    </row>
    <row r="39" spans="1:8" ht="12.75">
      <c r="A39" s="37"/>
      <c r="B39" s="37"/>
      <c r="C39" s="37"/>
      <c r="D39" s="37"/>
      <c r="E39" s="37"/>
      <c r="F39" s="37"/>
      <c r="G39" s="37"/>
      <c r="H39" s="37"/>
    </row>
    <row r="40" spans="1:8" ht="12.75">
      <c r="A40" s="37"/>
      <c r="B40" s="37"/>
      <c r="C40" s="37"/>
      <c r="D40" s="37"/>
      <c r="E40" s="37"/>
      <c r="F40" s="37"/>
      <c r="G40" s="37"/>
      <c r="H40" s="37"/>
    </row>
    <row r="43" spans="1:8" ht="12.75">
      <c r="A43" s="37"/>
      <c r="B43" s="37">
        <v>1</v>
      </c>
      <c r="C43" s="37"/>
      <c r="D43" s="37"/>
      <c r="E43" s="43" t="e">
        <f>C43/D43</f>
        <v>#DIV/0!</v>
      </c>
      <c r="F43" s="40" t="e">
        <f>AVERAGE(E43:E45)</f>
        <v>#DIV/0!</v>
      </c>
      <c r="G43" s="37"/>
      <c r="H43" s="68" t="e">
        <f>(G43*F43)/1000</f>
        <v>#DIV/0!</v>
      </c>
    </row>
    <row r="44" spans="1:8" ht="12.75">
      <c r="A44" s="37"/>
      <c r="B44" s="37">
        <v>2</v>
      </c>
      <c r="C44" s="37"/>
      <c r="D44" s="37"/>
      <c r="E44" s="43" t="e">
        <f>C44/D44</f>
        <v>#DIV/0!</v>
      </c>
      <c r="F44" s="37"/>
      <c r="G44" s="37"/>
      <c r="H44" s="37"/>
    </row>
    <row r="45" spans="1:8" ht="12.75">
      <c r="A45" s="37"/>
      <c r="B45" s="37">
        <v>3</v>
      </c>
      <c r="C45" s="37"/>
      <c r="D45" s="37"/>
      <c r="E45" s="43" t="e">
        <f>C45/D45</f>
        <v>#DIV/0!</v>
      </c>
      <c r="F45" s="37"/>
      <c r="G45" s="37"/>
      <c r="H45" s="37"/>
    </row>
    <row r="46" spans="1:8" ht="12.75">
      <c r="A46" s="37"/>
      <c r="B46" s="37"/>
      <c r="C46" s="37"/>
      <c r="D46" s="37"/>
      <c r="E46" s="37"/>
      <c r="F46" s="37"/>
      <c r="G46" s="37"/>
      <c r="H46" s="37"/>
    </row>
    <row r="47" spans="1:8" ht="12.75">
      <c r="A47" s="37"/>
      <c r="B47" s="37"/>
      <c r="C47" s="37"/>
      <c r="D47" s="37"/>
      <c r="E47" s="37"/>
      <c r="F47" s="37"/>
      <c r="G47" s="37"/>
      <c r="H47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75" zoomScaleNormal="75" workbookViewId="0" topLeftCell="A1">
      <selection activeCell="I14" sqref="I14"/>
    </sheetView>
  </sheetViews>
  <sheetFormatPr defaultColWidth="9.140625" defaultRowHeight="12.75"/>
  <cols>
    <col min="1" max="1" width="16.57421875" style="0" customWidth="1"/>
    <col min="2" max="2" width="16.421875" style="0" customWidth="1"/>
    <col min="4" max="4" width="13.7109375" style="0" customWidth="1"/>
  </cols>
  <sheetData>
    <row r="1" ht="12.75">
      <c r="A1" s="1" t="s">
        <v>185</v>
      </c>
    </row>
    <row r="3" spans="1:6" ht="12.75">
      <c r="A3" s="3" t="s">
        <v>131</v>
      </c>
      <c r="B3" s="4"/>
      <c r="C3" s="70"/>
      <c r="D3" s="89"/>
      <c r="E3" s="88"/>
      <c r="F3" s="88"/>
    </row>
    <row r="4" spans="1:6" ht="12.75">
      <c r="A4" s="4"/>
      <c r="B4" s="4"/>
      <c r="C4" s="4"/>
      <c r="D4" s="87"/>
      <c r="E4" s="88"/>
      <c r="F4" s="88"/>
    </row>
    <row r="5" spans="1:4" ht="12.75">
      <c r="A5" s="4"/>
      <c r="B5" s="4"/>
      <c r="C5" s="4"/>
      <c r="D5" s="4"/>
    </row>
    <row r="6" spans="1:4" ht="12.75">
      <c r="A6" s="3" t="s">
        <v>1</v>
      </c>
      <c r="B6" s="5"/>
      <c r="C6" s="82"/>
      <c r="D6" s="11"/>
    </row>
    <row r="7" spans="1:4" ht="12.75">
      <c r="A7" s="3"/>
      <c r="B7" s="8"/>
      <c r="C7" s="83"/>
      <c r="D7" s="12"/>
    </row>
    <row r="8" spans="5:7" ht="12.75">
      <c r="E8" s="1" t="s">
        <v>238</v>
      </c>
      <c r="G8" s="1" t="s">
        <v>238</v>
      </c>
    </row>
    <row r="9" spans="1:7" ht="12.75">
      <c r="A9" s="1"/>
      <c r="B9" s="1"/>
      <c r="C9" s="1" t="s">
        <v>179</v>
      </c>
      <c r="D9" s="1" t="s">
        <v>187</v>
      </c>
      <c r="E9" s="1" t="s">
        <v>239</v>
      </c>
      <c r="F9" s="1" t="s">
        <v>55</v>
      </c>
      <c r="G9" s="1" t="s">
        <v>239</v>
      </c>
    </row>
    <row r="10" spans="1:7" ht="12.75">
      <c r="A10" s="2" t="s">
        <v>144</v>
      </c>
      <c r="B10" s="2" t="s">
        <v>6</v>
      </c>
      <c r="C10" s="2" t="s">
        <v>178</v>
      </c>
      <c r="D10" s="2" t="s">
        <v>186</v>
      </c>
      <c r="E10" s="2" t="s">
        <v>240</v>
      </c>
      <c r="F10" s="2" t="s">
        <v>56</v>
      </c>
      <c r="G10" s="2" t="s">
        <v>240</v>
      </c>
    </row>
    <row r="11" spans="1:7" ht="12.75">
      <c r="A11" s="23"/>
      <c r="B11" s="23"/>
      <c r="C11" s="23"/>
      <c r="D11" s="23"/>
      <c r="E11" s="23"/>
      <c r="F11" s="23"/>
      <c r="G11" s="23"/>
    </row>
    <row r="12" spans="1:7" ht="12.75">
      <c r="A12" s="23"/>
      <c r="B12" s="84"/>
      <c r="C12" s="23"/>
      <c r="D12" s="23"/>
      <c r="E12" s="23"/>
      <c r="F12" s="23"/>
      <c r="G12" s="23"/>
    </row>
    <row r="13" spans="1:7" ht="12.75">
      <c r="A13" s="23"/>
      <c r="B13" s="84"/>
      <c r="C13" s="23"/>
      <c r="D13" s="23"/>
      <c r="E13" s="23"/>
      <c r="F13" s="23"/>
      <c r="G13" s="23"/>
    </row>
    <row r="14" spans="1:7" ht="12.75">
      <c r="A14" s="23"/>
      <c r="B14" s="84"/>
      <c r="C14" s="23"/>
      <c r="D14" s="23"/>
      <c r="E14" s="23"/>
      <c r="F14" s="23"/>
      <c r="G14" s="23"/>
    </row>
    <row r="15" spans="1:7" ht="12.75">
      <c r="A15" s="23"/>
      <c r="B15" s="84"/>
      <c r="C15" s="23"/>
      <c r="D15" s="23"/>
      <c r="E15" s="23"/>
      <c r="F15" s="23"/>
      <c r="G15" s="23"/>
    </row>
    <row r="16" spans="1:7" ht="12.75">
      <c r="A16" s="23"/>
      <c r="B16" s="84"/>
      <c r="C16" s="23"/>
      <c r="D16" s="23"/>
      <c r="E16" s="23"/>
      <c r="F16" s="23"/>
      <c r="G16" s="23"/>
    </row>
    <row r="17" spans="1:7" ht="12.75">
      <c r="A17" s="23"/>
      <c r="B17" s="84"/>
      <c r="C17" s="23"/>
      <c r="D17" s="23"/>
      <c r="E17" s="23"/>
      <c r="F17" s="23"/>
      <c r="G17" s="23"/>
    </row>
    <row r="18" spans="1:7" ht="12.75">
      <c r="A18" s="23"/>
      <c r="B18" s="84"/>
      <c r="C18" s="23"/>
      <c r="D18" s="23"/>
      <c r="E18" s="23"/>
      <c r="F18" s="23"/>
      <c r="G18" s="23"/>
    </row>
    <row r="19" spans="1:7" ht="12.75">
      <c r="A19" s="23"/>
      <c r="B19" s="84"/>
      <c r="C19" s="23"/>
      <c r="D19" s="23"/>
      <c r="E19" s="23"/>
      <c r="F19" s="23"/>
      <c r="G19" s="23"/>
    </row>
    <row r="20" spans="1:7" ht="12.75">
      <c r="A20" s="23"/>
      <c r="B20" s="84"/>
      <c r="C20" s="23"/>
      <c r="D20" s="23"/>
      <c r="E20" s="23"/>
      <c r="F20" s="23"/>
      <c r="G20" s="23"/>
    </row>
    <row r="21" spans="1:7" ht="12.75">
      <c r="A21" s="23"/>
      <c r="B21" s="84"/>
      <c r="C21" s="23"/>
      <c r="D21" s="23"/>
      <c r="E21" s="23"/>
      <c r="F21" s="23"/>
      <c r="G21" s="23"/>
    </row>
    <row r="22" spans="1:7" ht="12.75">
      <c r="A22" s="23"/>
      <c r="B22" s="84"/>
      <c r="C22" s="23"/>
      <c r="D22" s="23"/>
      <c r="E22" s="23"/>
      <c r="F22" s="23"/>
      <c r="G22" s="23"/>
    </row>
    <row r="23" spans="1:7" ht="12.75">
      <c r="A23" s="23"/>
      <c r="B23" s="84"/>
      <c r="C23" s="23"/>
      <c r="D23" s="23"/>
      <c r="E23" s="23"/>
      <c r="F23" s="23"/>
      <c r="G23" s="23"/>
    </row>
    <row r="24" spans="1:7" ht="12.75">
      <c r="A24" s="23"/>
      <c r="B24" s="84"/>
      <c r="C24" s="23"/>
      <c r="D24" s="23"/>
      <c r="E24" s="23"/>
      <c r="F24" s="23"/>
      <c r="G24" s="23"/>
    </row>
    <row r="25" spans="1:7" ht="12.75">
      <c r="A25" s="23"/>
      <c r="B25" s="84"/>
      <c r="C25" s="23"/>
      <c r="D25" s="23"/>
      <c r="E25" s="23"/>
      <c r="F25" s="23"/>
      <c r="G25" s="23"/>
    </row>
    <row r="26" spans="1:7" ht="12.75">
      <c r="A26" s="23"/>
      <c r="B26" s="84"/>
      <c r="C26" s="23"/>
      <c r="D26" s="23"/>
      <c r="E26" s="23"/>
      <c r="F26" s="23"/>
      <c r="G26" s="23"/>
    </row>
    <row r="27" spans="1:7" ht="12.75">
      <c r="A27" s="23"/>
      <c r="B27" s="84"/>
      <c r="C27" s="23"/>
      <c r="D27" s="23"/>
      <c r="E27" s="23"/>
      <c r="F27" s="23"/>
      <c r="G27" s="23"/>
    </row>
    <row r="28" spans="1:7" ht="12.75">
      <c r="A28" s="23"/>
      <c r="B28" s="84"/>
      <c r="C28" s="23"/>
      <c r="D28" s="23"/>
      <c r="E28" s="23"/>
      <c r="F28" s="23"/>
      <c r="G28" s="23"/>
    </row>
    <row r="29" spans="1:7" ht="12.75">
      <c r="A29" s="23"/>
      <c r="B29" s="84"/>
      <c r="C29" s="23"/>
      <c r="D29" s="23"/>
      <c r="E29" s="23"/>
      <c r="F29" s="23"/>
      <c r="G29" s="23"/>
    </row>
    <row r="30" spans="1:7" ht="12.75">
      <c r="A30" s="23"/>
      <c r="B30" s="84"/>
      <c r="C30" s="23"/>
      <c r="D30" s="23"/>
      <c r="E30" s="23"/>
      <c r="F30" s="23"/>
      <c r="G30" s="23"/>
    </row>
    <row r="31" spans="1:7" ht="12.75">
      <c r="A31" s="23"/>
      <c r="B31" s="84"/>
      <c r="C31" s="23"/>
      <c r="D31" s="23"/>
      <c r="E31" s="23"/>
      <c r="F31" s="23"/>
      <c r="G31" s="23"/>
    </row>
    <row r="32" spans="1:7" ht="12.75">
      <c r="A32" s="23"/>
      <c r="B32" s="84"/>
      <c r="C32" s="23"/>
      <c r="D32" s="23"/>
      <c r="E32" s="23"/>
      <c r="F32" s="23"/>
      <c r="G32" s="23"/>
    </row>
    <row r="33" spans="1:7" ht="12.75">
      <c r="A33" s="23"/>
      <c r="B33" s="84"/>
      <c r="C33" s="23"/>
      <c r="D33" s="23"/>
      <c r="E33" s="23"/>
      <c r="F33" s="23"/>
      <c r="G33" s="23"/>
    </row>
    <row r="34" spans="1:7" ht="12.75">
      <c r="A34" s="23"/>
      <c r="B34" s="84"/>
      <c r="C34" s="23"/>
      <c r="D34" s="23"/>
      <c r="E34" s="23"/>
      <c r="F34" s="23"/>
      <c r="G34" s="23"/>
    </row>
    <row r="35" spans="1:7" ht="12.75">
      <c r="A35" s="23"/>
      <c r="B35" s="84"/>
      <c r="C35" s="23"/>
      <c r="D35" s="23"/>
      <c r="E35" s="23"/>
      <c r="F35" s="23"/>
      <c r="G35" s="23"/>
    </row>
    <row r="36" spans="1:7" ht="12.75">
      <c r="A36" s="23"/>
      <c r="B36" s="84"/>
      <c r="C36" s="23"/>
      <c r="D36" s="23"/>
      <c r="E36" s="23"/>
      <c r="F36" s="23"/>
      <c r="G36" s="23"/>
    </row>
    <row r="37" spans="1:7" ht="12.75">
      <c r="A37" s="23"/>
      <c r="B37" s="84"/>
      <c r="C37" s="23"/>
      <c r="D37" s="23"/>
      <c r="E37" s="23"/>
      <c r="F37" s="23"/>
      <c r="G37" s="23"/>
    </row>
    <row r="38" spans="1:7" ht="12.75">
      <c r="A38" s="23"/>
      <c r="B38" s="84"/>
      <c r="C38" s="23"/>
      <c r="D38" s="23"/>
      <c r="E38" s="23"/>
      <c r="F38" s="23"/>
      <c r="G38" s="23"/>
    </row>
    <row r="39" spans="1:7" ht="12.75">
      <c r="A39" s="23"/>
      <c r="B39" s="84"/>
      <c r="C39" s="23"/>
      <c r="D39" s="23"/>
      <c r="E39" s="23"/>
      <c r="F39" s="23"/>
      <c r="G39" s="23"/>
    </row>
    <row r="40" spans="1:7" ht="12.75">
      <c r="A40" s="23"/>
      <c r="B40" s="84"/>
      <c r="C40" s="23"/>
      <c r="D40" s="23"/>
      <c r="E40" s="23"/>
      <c r="F40" s="23"/>
      <c r="G40" s="23"/>
    </row>
    <row r="41" spans="1:7" ht="12.75">
      <c r="A41" s="23"/>
      <c r="B41" s="84"/>
      <c r="C41" s="23"/>
      <c r="D41" s="23"/>
      <c r="E41" s="23"/>
      <c r="F41" s="23"/>
      <c r="G41" s="23"/>
    </row>
    <row r="42" spans="1:7" ht="12.75">
      <c r="A42" s="23"/>
      <c r="B42" s="84"/>
      <c r="C42" s="23"/>
      <c r="D42" s="23"/>
      <c r="E42" s="23"/>
      <c r="F42" s="23"/>
      <c r="G42" s="23"/>
    </row>
    <row r="43" spans="1:7" ht="12.75">
      <c r="A43" s="23"/>
      <c r="B43" s="84"/>
      <c r="C43" s="23"/>
      <c r="D43" s="23"/>
      <c r="E43" s="23"/>
      <c r="F43" s="23"/>
      <c r="G43" s="23"/>
    </row>
    <row r="44" spans="1:7" ht="12.75">
      <c r="A44" s="23"/>
      <c r="B44" s="84"/>
      <c r="C44" s="23"/>
      <c r="D44" s="23"/>
      <c r="E44" s="23"/>
      <c r="F44" s="23"/>
      <c r="G44" s="23"/>
    </row>
    <row r="45" spans="1:7" ht="12.75">
      <c r="A45" s="23"/>
      <c r="B45" s="84"/>
      <c r="C45" s="23"/>
      <c r="D45" s="23"/>
      <c r="E45" s="23"/>
      <c r="F45" s="23"/>
      <c r="G45" s="23"/>
    </row>
    <row r="46" spans="1:7" ht="12.75">
      <c r="A46" s="23"/>
      <c r="B46" s="84"/>
      <c r="C46" s="23"/>
      <c r="D46" s="23"/>
      <c r="E46" s="23"/>
      <c r="F46" s="23"/>
      <c r="G46" s="23"/>
    </row>
    <row r="47" spans="1:7" ht="12.75">
      <c r="A47" s="23"/>
      <c r="B47" s="84"/>
      <c r="C47" s="23"/>
      <c r="D47" s="23"/>
      <c r="E47" s="23"/>
      <c r="F47" s="23"/>
      <c r="G47" s="23"/>
    </row>
    <row r="48" spans="1:7" ht="12.75">
      <c r="A48" s="23"/>
      <c r="B48" s="84"/>
      <c r="C48" s="23"/>
      <c r="D48" s="23"/>
      <c r="E48" s="23"/>
      <c r="F48" s="23"/>
      <c r="G48" s="23"/>
    </row>
    <row r="49" spans="1:7" ht="12.75">
      <c r="A49" s="23"/>
      <c r="B49" s="84"/>
      <c r="C49" s="23"/>
      <c r="D49" s="23"/>
      <c r="E49" s="23"/>
      <c r="F49" s="23"/>
      <c r="G49" s="23"/>
    </row>
    <row r="50" spans="1:7" ht="12.75">
      <c r="A50" s="23"/>
      <c r="B50" s="84"/>
      <c r="C50" s="23"/>
      <c r="D50" s="23"/>
      <c r="E50" s="23"/>
      <c r="F50" s="23"/>
      <c r="G50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L21" sqref="L21"/>
    </sheetView>
  </sheetViews>
  <sheetFormatPr defaultColWidth="9.140625" defaultRowHeight="12.75"/>
  <cols>
    <col min="1" max="1" width="13.7109375" style="4" customWidth="1"/>
    <col min="2" max="2" width="17.00390625" style="4" customWidth="1"/>
    <col min="3" max="3" width="11.28125" style="4" customWidth="1"/>
    <col min="4" max="4" width="10.57421875" style="4" customWidth="1"/>
    <col min="5" max="5" width="11.00390625" style="4" customWidth="1"/>
    <col min="6" max="6" width="10.421875" style="4" customWidth="1"/>
    <col min="7" max="7" width="13.00390625" style="4" customWidth="1"/>
    <col min="8" max="9" width="11.421875" style="4" customWidth="1"/>
    <col min="10" max="16384" width="9.140625" style="4" customWidth="1"/>
  </cols>
  <sheetData>
    <row r="2" ht="12.75">
      <c r="A2" s="3" t="s">
        <v>205</v>
      </c>
    </row>
    <row r="4" spans="1:6" ht="12.75">
      <c r="A4" s="100" t="s">
        <v>207</v>
      </c>
      <c r="D4" s="25"/>
      <c r="E4" s="30"/>
      <c r="F4" s="11"/>
    </row>
    <row r="5" spans="1:6" ht="12.75">
      <c r="A5" s="3"/>
      <c r="D5" s="26"/>
      <c r="E5" s="32"/>
      <c r="F5" s="12"/>
    </row>
    <row r="6" spans="1:6" ht="12.75">
      <c r="A6" s="3" t="s">
        <v>206</v>
      </c>
      <c r="D6" s="25"/>
      <c r="E6" s="30"/>
      <c r="F6" s="11"/>
    </row>
    <row r="7" spans="4:6" ht="12.75">
      <c r="D7" s="31"/>
      <c r="E7" s="18"/>
      <c r="F7" s="56"/>
    </row>
    <row r="8" spans="4:6" ht="12.75">
      <c r="D8" s="26"/>
      <c r="E8" s="32"/>
      <c r="F8" s="12"/>
    </row>
    <row r="10" spans="1:7" ht="12.75">
      <c r="A10" s="3" t="s">
        <v>4</v>
      </c>
      <c r="B10" s="67"/>
      <c r="C10" s="18"/>
      <c r="D10" s="3" t="s">
        <v>2</v>
      </c>
      <c r="E10" s="25"/>
      <c r="F10" s="30"/>
      <c r="G10" s="11"/>
    </row>
    <row r="11" spans="2:7" ht="12.75">
      <c r="B11" s="101"/>
      <c r="C11" s="18"/>
      <c r="E11" s="31"/>
      <c r="F11" s="18"/>
      <c r="G11" s="56"/>
    </row>
    <row r="12" spans="2:7" ht="12.75">
      <c r="B12" s="24"/>
      <c r="C12" s="18"/>
      <c r="E12" s="26"/>
      <c r="F12" s="32"/>
      <c r="G12" s="12"/>
    </row>
    <row r="15" spans="2:9" ht="12.75">
      <c r="B15" s="3" t="s">
        <v>211</v>
      </c>
      <c r="F15" s="3" t="s">
        <v>214</v>
      </c>
      <c r="G15" s="3" t="s">
        <v>216</v>
      </c>
      <c r="H15" s="3" t="s">
        <v>16</v>
      </c>
      <c r="I15" s="3" t="s">
        <v>145</v>
      </c>
    </row>
    <row r="16" spans="1:9" ht="12.75">
      <c r="A16" s="3" t="s">
        <v>208</v>
      </c>
      <c r="B16" s="3" t="s">
        <v>209</v>
      </c>
      <c r="C16" s="3" t="s">
        <v>220</v>
      </c>
      <c r="D16" s="3" t="s">
        <v>145</v>
      </c>
      <c r="E16" s="3" t="s">
        <v>145</v>
      </c>
      <c r="F16" s="3" t="s">
        <v>215</v>
      </c>
      <c r="G16" s="3" t="s">
        <v>145</v>
      </c>
      <c r="H16" s="3" t="s">
        <v>223</v>
      </c>
      <c r="I16" s="3" t="s">
        <v>218</v>
      </c>
    </row>
    <row r="17" spans="1:9" ht="12.75">
      <c r="A17" s="13" t="s">
        <v>6</v>
      </c>
      <c r="B17" s="13" t="s">
        <v>210</v>
      </c>
      <c r="C17" s="13" t="s">
        <v>221</v>
      </c>
      <c r="D17" s="13" t="s">
        <v>212</v>
      </c>
      <c r="E17" s="13" t="s">
        <v>213</v>
      </c>
      <c r="F17" s="13" t="s">
        <v>222</v>
      </c>
      <c r="G17" s="13" t="s">
        <v>217</v>
      </c>
      <c r="H17" s="13" t="s">
        <v>224</v>
      </c>
      <c r="I17" s="13" t="s">
        <v>219</v>
      </c>
    </row>
    <row r="18" spans="1:9" ht="12.75">
      <c r="A18" s="37"/>
      <c r="B18" s="37"/>
      <c r="C18" s="37"/>
      <c r="D18" s="37"/>
      <c r="E18" s="37"/>
      <c r="F18" s="37"/>
      <c r="G18" s="37"/>
      <c r="H18" s="37"/>
      <c r="I18" s="37"/>
    </row>
    <row r="19" spans="1:9" ht="12.75">
      <c r="A19" s="39"/>
      <c r="B19" s="37"/>
      <c r="C19" s="102"/>
      <c r="D19" s="37"/>
      <c r="E19" s="37"/>
      <c r="F19" s="37"/>
      <c r="G19" s="37">
        <f>+E19*(F19/100)</f>
        <v>0</v>
      </c>
      <c r="H19" s="37">
        <f>+E19*((100-F19)/100)</f>
        <v>0</v>
      </c>
      <c r="I19" s="37"/>
    </row>
    <row r="20" spans="1:9" ht="12.75">
      <c r="A20" s="37"/>
      <c r="B20" s="37"/>
      <c r="C20" s="37"/>
      <c r="D20" s="37"/>
      <c r="E20" s="37"/>
      <c r="F20" s="37"/>
      <c r="G20" s="37">
        <f aca="true" t="shared" si="0" ref="G20:G36">+E20*(F20/100)</f>
        <v>0</v>
      </c>
      <c r="H20" s="37">
        <f aca="true" t="shared" si="1" ref="H20:H36">+E20*((100-F20)/100)</f>
        <v>0</v>
      </c>
      <c r="I20" s="37"/>
    </row>
    <row r="21" spans="1:9" ht="12.75">
      <c r="A21" s="37"/>
      <c r="B21" s="37"/>
      <c r="C21" s="37"/>
      <c r="D21" s="37"/>
      <c r="E21" s="37"/>
      <c r="F21" s="37"/>
      <c r="G21" s="37">
        <f t="shared" si="0"/>
        <v>0</v>
      </c>
      <c r="H21" s="37">
        <f t="shared" si="1"/>
        <v>0</v>
      </c>
      <c r="I21" s="37"/>
    </row>
    <row r="22" spans="1:9" ht="12.75">
      <c r="A22" s="37"/>
      <c r="B22" s="37"/>
      <c r="C22" s="37"/>
      <c r="D22" s="37"/>
      <c r="E22" s="37"/>
      <c r="F22" s="37"/>
      <c r="G22" s="37">
        <f t="shared" si="0"/>
        <v>0</v>
      </c>
      <c r="H22" s="37">
        <f t="shared" si="1"/>
        <v>0</v>
      </c>
      <c r="I22" s="37"/>
    </row>
    <row r="23" spans="1:9" ht="12.75">
      <c r="A23" s="37"/>
      <c r="B23" s="37"/>
      <c r="C23" s="37"/>
      <c r="D23" s="37"/>
      <c r="E23" s="37"/>
      <c r="F23" s="37"/>
      <c r="G23" s="37">
        <f t="shared" si="0"/>
        <v>0</v>
      </c>
      <c r="H23" s="37">
        <f t="shared" si="1"/>
        <v>0</v>
      </c>
      <c r="I23" s="37"/>
    </row>
    <row r="24" spans="1:9" ht="12.75">
      <c r="A24" s="37"/>
      <c r="B24" s="37"/>
      <c r="C24" s="37"/>
      <c r="D24" s="37"/>
      <c r="E24" s="37"/>
      <c r="F24" s="37"/>
      <c r="G24" s="37">
        <f t="shared" si="0"/>
        <v>0</v>
      </c>
      <c r="H24" s="37">
        <f t="shared" si="1"/>
        <v>0</v>
      </c>
      <c r="I24" s="37"/>
    </row>
    <row r="25" spans="1:9" ht="12.75">
      <c r="A25" s="37"/>
      <c r="B25" s="37"/>
      <c r="C25" s="37"/>
      <c r="D25" s="37"/>
      <c r="E25" s="37"/>
      <c r="F25" s="37"/>
      <c r="G25" s="37">
        <f t="shared" si="0"/>
        <v>0</v>
      </c>
      <c r="H25" s="37">
        <f t="shared" si="1"/>
        <v>0</v>
      </c>
      <c r="I25" s="37"/>
    </row>
    <row r="26" spans="1:9" ht="12.75">
      <c r="A26" s="37"/>
      <c r="B26" s="37"/>
      <c r="C26" s="37"/>
      <c r="D26" s="37"/>
      <c r="E26" s="37"/>
      <c r="F26" s="37"/>
      <c r="G26" s="37">
        <f t="shared" si="0"/>
        <v>0</v>
      </c>
      <c r="H26" s="37">
        <f t="shared" si="1"/>
        <v>0</v>
      </c>
      <c r="I26" s="37"/>
    </row>
    <row r="27" spans="1:9" ht="12.75">
      <c r="A27" s="37"/>
      <c r="B27" s="37"/>
      <c r="C27" s="37"/>
      <c r="D27" s="37"/>
      <c r="E27" s="37"/>
      <c r="F27" s="37"/>
      <c r="G27" s="37">
        <f t="shared" si="0"/>
        <v>0</v>
      </c>
      <c r="H27" s="37">
        <f t="shared" si="1"/>
        <v>0</v>
      </c>
      <c r="I27" s="37"/>
    </row>
    <row r="28" spans="1:9" ht="12.75">
      <c r="A28" s="37"/>
      <c r="B28" s="37"/>
      <c r="C28" s="37"/>
      <c r="D28" s="37"/>
      <c r="E28" s="37"/>
      <c r="F28" s="37"/>
      <c r="G28" s="37">
        <f t="shared" si="0"/>
        <v>0</v>
      </c>
      <c r="H28" s="37">
        <f t="shared" si="1"/>
        <v>0</v>
      </c>
      <c r="I28" s="37"/>
    </row>
    <row r="29" spans="1:9" ht="12.75">
      <c r="A29" s="37"/>
      <c r="B29" s="37"/>
      <c r="C29" s="37"/>
      <c r="D29" s="37"/>
      <c r="E29" s="37"/>
      <c r="F29" s="37"/>
      <c r="G29" s="37">
        <f t="shared" si="0"/>
        <v>0</v>
      </c>
      <c r="H29" s="37">
        <f t="shared" si="1"/>
        <v>0</v>
      </c>
      <c r="I29" s="37"/>
    </row>
    <row r="30" spans="1:9" ht="12.75">
      <c r="A30" s="37"/>
      <c r="B30" s="37"/>
      <c r="C30" s="37"/>
      <c r="D30" s="37"/>
      <c r="E30" s="37"/>
      <c r="F30" s="37"/>
      <c r="G30" s="37">
        <f t="shared" si="0"/>
        <v>0</v>
      </c>
      <c r="H30" s="37">
        <f t="shared" si="1"/>
        <v>0</v>
      </c>
      <c r="I30" s="37"/>
    </row>
    <row r="31" spans="1:9" ht="12.75">
      <c r="A31" s="37"/>
      <c r="B31" s="37"/>
      <c r="C31" s="37"/>
      <c r="D31" s="37"/>
      <c r="E31" s="37"/>
      <c r="F31" s="37"/>
      <c r="G31" s="37">
        <f t="shared" si="0"/>
        <v>0</v>
      </c>
      <c r="H31" s="37">
        <f t="shared" si="1"/>
        <v>0</v>
      </c>
      <c r="I31" s="37"/>
    </row>
    <row r="32" spans="1:9" ht="12.75">
      <c r="A32" s="37"/>
      <c r="B32" s="37"/>
      <c r="C32" s="37"/>
      <c r="D32" s="37"/>
      <c r="E32" s="37"/>
      <c r="F32" s="37"/>
      <c r="G32" s="37">
        <f t="shared" si="0"/>
        <v>0</v>
      </c>
      <c r="H32" s="37">
        <f t="shared" si="1"/>
        <v>0</v>
      </c>
      <c r="I32" s="37"/>
    </row>
    <row r="33" spans="1:9" ht="12.75">
      <c r="A33" s="37"/>
      <c r="B33" s="37"/>
      <c r="C33" s="37"/>
      <c r="D33" s="37"/>
      <c r="E33" s="37"/>
      <c r="F33" s="37"/>
      <c r="G33" s="37">
        <f t="shared" si="0"/>
        <v>0</v>
      </c>
      <c r="H33" s="37">
        <f t="shared" si="1"/>
        <v>0</v>
      </c>
      <c r="I33" s="37"/>
    </row>
    <row r="34" spans="1:9" ht="12.75">
      <c r="A34" s="37"/>
      <c r="B34" s="37"/>
      <c r="C34" s="37"/>
      <c r="D34" s="37"/>
      <c r="E34" s="37"/>
      <c r="F34" s="37"/>
      <c r="G34" s="37">
        <f t="shared" si="0"/>
        <v>0</v>
      </c>
      <c r="H34" s="37">
        <f t="shared" si="1"/>
        <v>0</v>
      </c>
      <c r="I34" s="37"/>
    </row>
    <row r="35" spans="1:9" ht="12.75">
      <c r="A35" s="37"/>
      <c r="B35" s="37"/>
      <c r="C35" s="37"/>
      <c r="D35" s="37"/>
      <c r="E35" s="37"/>
      <c r="F35" s="37"/>
      <c r="G35" s="37">
        <f t="shared" si="0"/>
        <v>0</v>
      </c>
      <c r="H35" s="37">
        <f t="shared" si="1"/>
        <v>0</v>
      </c>
      <c r="I35" s="37"/>
    </row>
    <row r="36" spans="1:9" ht="12.75">
      <c r="A36" s="37"/>
      <c r="B36" s="37"/>
      <c r="C36" s="37"/>
      <c r="D36" s="37"/>
      <c r="E36" s="37"/>
      <c r="F36" s="37"/>
      <c r="G36" s="37">
        <f t="shared" si="0"/>
        <v>0</v>
      </c>
      <c r="H36" s="37">
        <f t="shared" si="1"/>
        <v>0</v>
      </c>
      <c r="I36" s="37"/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G29" sqref="G29"/>
    </sheetView>
  </sheetViews>
  <sheetFormatPr defaultColWidth="9.140625" defaultRowHeight="12.75"/>
  <cols>
    <col min="1" max="1" width="18.57421875" style="0" customWidth="1"/>
    <col min="2" max="2" width="16.00390625" style="0" customWidth="1"/>
    <col min="3" max="3" width="22.8515625" style="0" customWidth="1"/>
    <col min="4" max="4" width="11.00390625" style="0" customWidth="1"/>
    <col min="5" max="5" width="23.57421875" style="0" customWidth="1"/>
    <col min="6" max="6" width="29.140625" style="0" customWidth="1"/>
    <col min="7" max="7" width="21.28125" style="0" customWidth="1"/>
    <col min="8" max="8" width="19.140625" style="0" customWidth="1"/>
  </cols>
  <sheetData>
    <row r="2" ht="12.75">
      <c r="A2" s="1" t="s">
        <v>225</v>
      </c>
    </row>
    <row r="4" spans="1:7" ht="12.75">
      <c r="A4" s="100" t="s">
        <v>207</v>
      </c>
      <c r="B4" s="4"/>
      <c r="C4" s="25"/>
      <c r="D4" s="11"/>
      <c r="E4" s="18"/>
      <c r="G4" s="4"/>
    </row>
    <row r="5" spans="1:7" ht="12.75">
      <c r="A5" s="3"/>
      <c r="B5" s="4"/>
      <c r="C5" s="31"/>
      <c r="D5" s="56"/>
      <c r="E5" s="18"/>
      <c r="G5" s="4"/>
    </row>
    <row r="6" spans="1:7" ht="12.75">
      <c r="A6" s="3" t="s">
        <v>206</v>
      </c>
      <c r="B6" s="4"/>
      <c r="C6" s="25"/>
      <c r="D6" s="30"/>
      <c r="E6" s="11"/>
      <c r="G6" s="4"/>
    </row>
    <row r="7" spans="1:7" ht="12.75">
      <c r="A7" s="4"/>
      <c r="B7" s="4"/>
      <c r="C7" s="31"/>
      <c r="D7" s="18"/>
      <c r="E7" s="56"/>
      <c r="G7" s="4"/>
    </row>
    <row r="8" spans="1:7" ht="12.75">
      <c r="A8" s="4"/>
      <c r="B8" s="4"/>
      <c r="C8" s="26"/>
      <c r="D8" s="32"/>
      <c r="E8" s="12"/>
      <c r="G8" s="4"/>
    </row>
    <row r="9" spans="1:7" ht="12.75">
      <c r="A9" s="4"/>
      <c r="B9" s="4"/>
      <c r="C9" s="4"/>
      <c r="D9" s="4"/>
      <c r="E9" s="4"/>
      <c r="F9" s="4"/>
      <c r="G9" s="4"/>
    </row>
    <row r="10" spans="1:7" ht="12.75">
      <c r="A10" s="3" t="s">
        <v>4</v>
      </c>
      <c r="B10" s="67"/>
      <c r="C10" s="18"/>
      <c r="D10" s="3" t="s">
        <v>2</v>
      </c>
      <c r="E10" s="67"/>
      <c r="F10" s="18"/>
      <c r="G10" s="18"/>
    </row>
    <row r="11" spans="1:7" ht="12.75">
      <c r="A11" s="4"/>
      <c r="B11" s="101"/>
      <c r="C11" s="18"/>
      <c r="D11" s="4"/>
      <c r="E11" s="101"/>
      <c r="F11" s="18"/>
      <c r="G11" s="18"/>
    </row>
    <row r="12" spans="1:7" ht="12.75">
      <c r="A12" s="4"/>
      <c r="B12" s="24"/>
      <c r="C12" s="18"/>
      <c r="D12" s="4"/>
      <c r="E12" s="24"/>
      <c r="F12" s="18"/>
      <c r="G12" s="18"/>
    </row>
    <row r="14" spans="1:2" ht="12.75">
      <c r="A14" s="1"/>
      <c r="B14" s="1"/>
    </row>
    <row r="15" spans="1:6" ht="12.75">
      <c r="A15" s="1" t="s">
        <v>234</v>
      </c>
      <c r="B15" s="85"/>
      <c r="C15" s="1" t="s">
        <v>233</v>
      </c>
      <c r="D15" s="91"/>
      <c r="E15" s="92"/>
      <c r="F15" s="93"/>
    </row>
    <row r="16" spans="1:6" ht="12.75">
      <c r="A16" s="1" t="s">
        <v>6</v>
      </c>
      <c r="B16" s="99"/>
      <c r="D16" s="97"/>
      <c r="E16" s="86"/>
      <c r="F16" s="98"/>
    </row>
    <row r="17" spans="2:6" ht="12.75">
      <c r="B17" s="90"/>
      <c r="D17" s="94"/>
      <c r="E17" s="95"/>
      <c r="F17" s="96"/>
    </row>
    <row r="19" ht="12.75">
      <c r="A19" s="1" t="s">
        <v>230</v>
      </c>
    </row>
    <row r="20" spans="1:6" ht="12.75">
      <c r="A20" s="1" t="s">
        <v>231</v>
      </c>
      <c r="B20" s="1"/>
      <c r="C20" s="1"/>
      <c r="D20" s="1"/>
      <c r="E20" s="1" t="s">
        <v>226</v>
      </c>
      <c r="F20" s="1" t="s">
        <v>229</v>
      </c>
    </row>
    <row r="21" spans="1:6" ht="12.75">
      <c r="A21" s="1" t="s">
        <v>236</v>
      </c>
      <c r="B21" s="1" t="s">
        <v>145</v>
      </c>
      <c r="C21" s="1" t="s">
        <v>145</v>
      </c>
      <c r="D21" s="1" t="s">
        <v>12</v>
      </c>
      <c r="E21" s="1" t="s">
        <v>227</v>
      </c>
      <c r="F21" s="1" t="s">
        <v>227</v>
      </c>
    </row>
    <row r="22" spans="1:6" ht="12.75">
      <c r="A22" s="2" t="s">
        <v>237</v>
      </c>
      <c r="B22" s="2" t="s">
        <v>153</v>
      </c>
      <c r="C22" s="2" t="s">
        <v>154</v>
      </c>
      <c r="D22" s="2" t="s">
        <v>139</v>
      </c>
      <c r="E22" s="2" t="s">
        <v>228</v>
      </c>
      <c r="F22" s="2" t="s">
        <v>232</v>
      </c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3" spans="1:6" ht="12.75">
      <c r="A33" s="1" t="s">
        <v>235</v>
      </c>
      <c r="B33" s="91"/>
      <c r="C33" s="92"/>
      <c r="D33" s="92"/>
      <c r="E33" s="92"/>
      <c r="F33" s="93"/>
    </row>
    <row r="34" spans="2:6" ht="12.75">
      <c r="B34" s="97"/>
      <c r="C34" s="86"/>
      <c r="D34" s="86"/>
      <c r="E34" s="86"/>
      <c r="F34" s="98"/>
    </row>
    <row r="35" spans="2:6" ht="12.75">
      <c r="B35" s="97"/>
      <c r="C35" s="86"/>
      <c r="D35" s="86"/>
      <c r="E35" s="86"/>
      <c r="F35" s="98"/>
    </row>
    <row r="36" spans="2:6" ht="12.75">
      <c r="B36" s="94"/>
      <c r="C36" s="95"/>
      <c r="D36" s="95"/>
      <c r="E36" s="95"/>
      <c r="F36" s="96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L16" sqref="K16:L16"/>
    </sheetView>
  </sheetViews>
  <sheetFormatPr defaultColWidth="9.140625" defaultRowHeight="12.75"/>
  <cols>
    <col min="1" max="1" width="18.57421875" style="0" customWidth="1"/>
    <col min="2" max="2" width="27.7109375" style="0" customWidth="1"/>
    <col min="6" max="6" width="10.00390625" style="0" customWidth="1"/>
  </cols>
  <sheetData>
    <row r="1" ht="12.75">
      <c r="A1" s="1" t="s">
        <v>193</v>
      </c>
    </row>
    <row r="3" spans="1:4" ht="12.75">
      <c r="A3" s="1" t="s">
        <v>194</v>
      </c>
      <c r="B3" s="85"/>
      <c r="D3" s="1" t="s">
        <v>204</v>
      </c>
    </row>
    <row r="4" spans="1:6" ht="12.75">
      <c r="A4" s="1"/>
      <c r="B4" s="90"/>
      <c r="D4" s="91"/>
      <c r="E4" s="92"/>
      <c r="F4" s="93"/>
    </row>
    <row r="5" spans="1:6" ht="12.75">
      <c r="A5" s="1" t="s">
        <v>2</v>
      </c>
      <c r="B5" s="85"/>
      <c r="D5" s="94"/>
      <c r="E5" s="95"/>
      <c r="F5" s="96"/>
    </row>
    <row r="6" spans="1:2" ht="12.75">
      <c r="A6" s="1"/>
      <c r="B6" s="90"/>
    </row>
    <row r="7" spans="1:2" ht="12.75">
      <c r="A7" s="1" t="s">
        <v>4</v>
      </c>
      <c r="B7" s="85"/>
    </row>
    <row r="8" ht="12.75">
      <c r="B8" s="90"/>
    </row>
    <row r="9" spans="1:2" ht="12.75">
      <c r="A9" s="1" t="s">
        <v>5</v>
      </c>
      <c r="B9" s="23"/>
    </row>
    <row r="10" ht="12.75">
      <c r="C10" s="1" t="s">
        <v>203</v>
      </c>
    </row>
    <row r="11" spans="1:6" ht="12.75">
      <c r="A11" s="1"/>
      <c r="B11" s="1"/>
      <c r="C11" s="1" t="s">
        <v>196</v>
      </c>
      <c r="D11" s="1"/>
      <c r="E11" s="1"/>
      <c r="F11" s="1" t="s">
        <v>200</v>
      </c>
    </row>
    <row r="12" spans="1:6" ht="12.75">
      <c r="A12" s="1"/>
      <c r="B12" s="1"/>
      <c r="C12" s="1" t="s">
        <v>197</v>
      </c>
      <c r="D12" s="1"/>
      <c r="E12" s="1" t="s">
        <v>39</v>
      </c>
      <c r="F12" s="1" t="s">
        <v>201</v>
      </c>
    </row>
    <row r="13" spans="1:6" ht="12.75">
      <c r="A13" s="2" t="s">
        <v>6</v>
      </c>
      <c r="B13" s="2" t="s">
        <v>195</v>
      </c>
      <c r="C13" s="2" t="s">
        <v>198</v>
      </c>
      <c r="D13" s="2" t="s">
        <v>199</v>
      </c>
      <c r="E13" s="2" t="s">
        <v>145</v>
      </c>
      <c r="F13" s="2" t="s">
        <v>202</v>
      </c>
    </row>
    <row r="14" spans="1:6" ht="19.5" customHeight="1">
      <c r="A14" s="23"/>
      <c r="B14" s="23"/>
      <c r="C14" s="23"/>
      <c r="D14" s="23"/>
      <c r="E14" s="23"/>
      <c r="F14" s="23"/>
    </row>
    <row r="15" spans="1:6" ht="19.5" customHeight="1">
      <c r="A15" s="23"/>
      <c r="B15" s="23"/>
      <c r="C15" s="23"/>
      <c r="D15" s="23"/>
      <c r="E15" s="23"/>
      <c r="F15" s="23"/>
    </row>
    <row r="16" spans="1:6" ht="19.5" customHeight="1">
      <c r="A16" s="23"/>
      <c r="B16" s="23"/>
      <c r="C16" s="23"/>
      <c r="D16" s="23"/>
      <c r="E16" s="23"/>
      <c r="F16" s="23"/>
    </row>
    <row r="17" spans="1:6" ht="19.5" customHeight="1">
      <c r="A17" s="23"/>
      <c r="B17" s="23"/>
      <c r="C17" s="23"/>
      <c r="D17" s="23"/>
      <c r="E17" s="23"/>
      <c r="F17" s="23"/>
    </row>
    <row r="18" spans="1:6" ht="19.5" customHeight="1">
      <c r="A18" s="23"/>
      <c r="B18" s="23"/>
      <c r="C18" s="23"/>
      <c r="D18" s="23"/>
      <c r="E18" s="23"/>
      <c r="F18" s="23"/>
    </row>
    <row r="19" spans="1:6" ht="19.5" customHeight="1">
      <c r="A19" s="23"/>
      <c r="B19" s="23"/>
      <c r="C19" s="23"/>
      <c r="D19" s="23"/>
      <c r="E19" s="23"/>
      <c r="F19" s="23"/>
    </row>
    <row r="20" spans="1:6" ht="19.5" customHeight="1">
      <c r="A20" s="23"/>
      <c r="B20" s="23"/>
      <c r="C20" s="23"/>
      <c r="D20" s="23"/>
      <c r="E20" s="23"/>
      <c r="F20" s="23"/>
    </row>
    <row r="21" spans="1:6" ht="19.5" customHeight="1">
      <c r="A21" s="23"/>
      <c r="B21" s="23"/>
      <c r="C21" s="23"/>
      <c r="D21" s="23"/>
      <c r="E21" s="23"/>
      <c r="F21" s="23"/>
    </row>
    <row r="22" spans="1:6" ht="19.5" customHeight="1">
      <c r="A22" s="23"/>
      <c r="B22" s="23"/>
      <c r="C22" s="23"/>
      <c r="D22" s="23"/>
      <c r="E22" s="23"/>
      <c r="F22" s="23"/>
    </row>
    <row r="23" spans="1:6" ht="19.5" customHeight="1">
      <c r="A23" s="23"/>
      <c r="B23" s="23"/>
      <c r="C23" s="23"/>
      <c r="D23" s="23"/>
      <c r="E23" s="23"/>
      <c r="F23" s="23"/>
    </row>
    <row r="24" spans="1:6" ht="19.5" customHeight="1">
      <c r="A24" s="23"/>
      <c r="B24" s="23"/>
      <c r="C24" s="23"/>
      <c r="D24" s="23"/>
      <c r="E24" s="23"/>
      <c r="F24" s="23"/>
    </row>
    <row r="25" spans="1:6" ht="19.5" customHeight="1">
      <c r="A25" s="23"/>
      <c r="B25" s="23"/>
      <c r="C25" s="23"/>
      <c r="D25" s="23"/>
      <c r="E25" s="23"/>
      <c r="F25" s="23"/>
    </row>
    <row r="26" spans="1:6" ht="19.5" customHeight="1">
      <c r="A26" s="23"/>
      <c r="B26" s="23"/>
      <c r="C26" s="23"/>
      <c r="D26" s="23"/>
      <c r="E26" s="23"/>
      <c r="F26" s="23"/>
    </row>
    <row r="27" spans="1:6" ht="19.5" customHeight="1">
      <c r="A27" s="23"/>
      <c r="B27" s="23"/>
      <c r="C27" s="23"/>
      <c r="D27" s="23"/>
      <c r="E27" s="23"/>
      <c r="F27" s="23"/>
    </row>
    <row r="28" spans="1:6" ht="19.5" customHeight="1">
      <c r="A28" s="23"/>
      <c r="B28" s="23"/>
      <c r="C28" s="23"/>
      <c r="D28" s="23"/>
      <c r="E28" s="23"/>
      <c r="F28" s="23"/>
    </row>
    <row r="29" spans="1:6" ht="19.5" customHeight="1">
      <c r="A29" s="23"/>
      <c r="B29" s="23"/>
      <c r="C29" s="23"/>
      <c r="D29" s="23"/>
      <c r="E29" s="23"/>
      <c r="F29" s="23"/>
    </row>
    <row r="30" spans="1:6" ht="19.5" customHeight="1">
      <c r="A30" s="23"/>
      <c r="B30" s="23"/>
      <c r="C30" s="23"/>
      <c r="D30" s="23"/>
      <c r="E30" s="23"/>
      <c r="F30" s="23"/>
    </row>
    <row r="31" spans="1:6" ht="19.5" customHeight="1">
      <c r="A31" s="23"/>
      <c r="B31" s="23"/>
      <c r="C31" s="23"/>
      <c r="D31" s="23"/>
      <c r="E31" s="23"/>
      <c r="F31" s="23"/>
    </row>
    <row r="32" spans="1:6" ht="19.5" customHeight="1">
      <c r="A32" s="23"/>
      <c r="B32" s="23"/>
      <c r="C32" s="23"/>
      <c r="D32" s="23"/>
      <c r="E32" s="23"/>
      <c r="F32" s="23"/>
    </row>
    <row r="33" spans="1:6" ht="19.5" customHeight="1">
      <c r="A33" s="23"/>
      <c r="B33" s="23"/>
      <c r="C33" s="23"/>
      <c r="D33" s="23"/>
      <c r="E33" s="23"/>
      <c r="F33" s="23"/>
    </row>
    <row r="34" spans="1:6" ht="19.5" customHeight="1">
      <c r="A34" s="23"/>
      <c r="B34" s="23"/>
      <c r="C34" s="23"/>
      <c r="D34" s="23"/>
      <c r="E34" s="23"/>
      <c r="F34" s="23"/>
    </row>
    <row r="35" spans="1:6" ht="19.5" customHeight="1">
      <c r="A35" s="23"/>
      <c r="B35" s="23"/>
      <c r="C35" s="23"/>
      <c r="D35" s="23"/>
      <c r="E35" s="23"/>
      <c r="F35" s="23"/>
    </row>
    <row r="36" spans="1:6" ht="19.5" customHeight="1">
      <c r="A36" s="23"/>
      <c r="B36" s="23"/>
      <c r="C36" s="23"/>
      <c r="D36" s="23"/>
      <c r="E36" s="23"/>
      <c r="F36" s="23"/>
    </row>
    <row r="37" spans="1:6" ht="19.5" customHeight="1">
      <c r="A37" s="23"/>
      <c r="B37" s="23"/>
      <c r="C37" s="23"/>
      <c r="D37" s="23"/>
      <c r="E37" s="23"/>
      <c r="F37" s="23"/>
    </row>
    <row r="38" spans="1:6" ht="19.5" customHeight="1">
      <c r="A38" s="23"/>
      <c r="B38" s="23"/>
      <c r="C38" s="23"/>
      <c r="D38" s="23"/>
      <c r="E38" s="23"/>
      <c r="F38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I12" sqref="I12"/>
    </sheetView>
  </sheetViews>
  <sheetFormatPr defaultColWidth="9.140625" defaultRowHeight="12.75"/>
  <cols>
    <col min="1" max="1" width="13.140625" style="4" customWidth="1"/>
    <col min="2" max="2" width="11.00390625" style="4" customWidth="1"/>
    <col min="3" max="5" width="9.140625" style="4" customWidth="1"/>
    <col min="6" max="6" width="10.8515625" style="4" customWidth="1"/>
    <col min="7" max="7" width="11.28125" style="4" customWidth="1"/>
    <col min="8" max="9" width="10.57421875" style="4" customWidth="1"/>
    <col min="10" max="10" width="11.00390625" style="4" customWidth="1"/>
    <col min="11" max="11" width="11.421875" style="4" customWidth="1"/>
    <col min="12" max="12" width="9.8515625" style="4" customWidth="1"/>
    <col min="13" max="16384" width="9.140625" style="4" customWidth="1"/>
  </cols>
  <sheetData>
    <row r="1" spans="1:12" ht="12.75">
      <c r="A1" s="16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4:8" ht="12.75">
      <c r="D2" s="3" t="s">
        <v>131</v>
      </c>
      <c r="G2" s="25"/>
      <c r="H2" s="11"/>
    </row>
    <row r="3" spans="7:8" ht="12.75">
      <c r="G3" s="26"/>
      <c r="H3" s="12"/>
    </row>
    <row r="4" spans="1:12" ht="12.75">
      <c r="A4" s="3" t="s">
        <v>1</v>
      </c>
      <c r="B4" s="5"/>
      <c r="C4" s="6"/>
      <c r="F4" s="3" t="s">
        <v>5</v>
      </c>
      <c r="G4" s="66"/>
      <c r="H4" s="3"/>
      <c r="I4" s="3" t="s">
        <v>22</v>
      </c>
      <c r="J4" s="3"/>
      <c r="K4" s="5"/>
      <c r="L4" s="11"/>
    </row>
    <row r="5" spans="1:12" ht="12.75">
      <c r="A5" s="3"/>
      <c r="B5" s="8"/>
      <c r="C5" s="9"/>
      <c r="F5" s="3"/>
      <c r="G5" s="10"/>
      <c r="H5" s="3"/>
      <c r="I5" s="3" t="s">
        <v>35</v>
      </c>
      <c r="J5" s="3"/>
      <c r="K5" s="8"/>
      <c r="L5" s="12"/>
    </row>
    <row r="6" spans="1:12" ht="12.75">
      <c r="A6" s="3" t="s">
        <v>2</v>
      </c>
      <c r="B6" s="5"/>
      <c r="C6" s="6"/>
      <c r="F6" s="3" t="s">
        <v>4</v>
      </c>
      <c r="G6" s="7"/>
      <c r="H6" s="3"/>
      <c r="I6" s="3" t="s">
        <v>36</v>
      </c>
      <c r="J6" s="3"/>
      <c r="K6" s="3"/>
      <c r="L6" s="3"/>
    </row>
    <row r="7" spans="1:12" ht="12.75">
      <c r="A7" s="3"/>
      <c r="B7" s="8"/>
      <c r="C7" s="9"/>
      <c r="D7" s="3"/>
      <c r="E7" s="3"/>
      <c r="F7" s="3"/>
      <c r="G7" s="10"/>
      <c r="H7" s="3"/>
      <c r="I7" s="3" t="s">
        <v>37</v>
      </c>
      <c r="J7" s="3"/>
      <c r="K7" s="3"/>
      <c r="L7" s="3"/>
    </row>
    <row r="8" spans="1:9" ht="12.75">
      <c r="A8" s="3" t="s">
        <v>3</v>
      </c>
      <c r="B8" s="5"/>
      <c r="C8" s="6"/>
      <c r="D8" s="3" t="s">
        <v>116</v>
      </c>
      <c r="E8" s="3"/>
      <c r="F8" s="3"/>
      <c r="G8" s="61"/>
      <c r="H8" s="3" t="s">
        <v>117</v>
      </c>
      <c r="I8" s="64">
        <f>G8-B8</f>
        <v>0</v>
      </c>
    </row>
    <row r="9" spans="1:9" ht="12.75">
      <c r="A9" s="3"/>
      <c r="B9" s="8"/>
      <c r="C9" s="9"/>
      <c r="D9" s="3"/>
      <c r="E9" s="3"/>
      <c r="F9" s="3"/>
      <c r="G9" s="10"/>
      <c r="H9" s="3"/>
      <c r="I9" s="65" t="e">
        <f>I8/B8</f>
        <v>#DIV/0!</v>
      </c>
    </row>
    <row r="10" spans="10:12" ht="12.75">
      <c r="J10" s="16"/>
      <c r="K10" s="16"/>
      <c r="L10" s="16"/>
    </row>
    <row r="11" spans="5:12" ht="12.75">
      <c r="E11" s="3" t="s">
        <v>39</v>
      </c>
      <c r="F11" s="3"/>
      <c r="G11" s="3" t="s">
        <v>40</v>
      </c>
      <c r="H11" s="3" t="s">
        <v>41</v>
      </c>
      <c r="J11" s="17" t="s">
        <v>188</v>
      </c>
      <c r="K11" s="17"/>
      <c r="L11" s="17"/>
    </row>
    <row r="12" spans="1:12" ht="12.75">
      <c r="A12" s="13" t="s">
        <v>6</v>
      </c>
      <c r="B12" s="13" t="s">
        <v>7</v>
      </c>
      <c r="C12" s="13" t="s">
        <v>8</v>
      </c>
      <c r="D12" s="13" t="s">
        <v>9</v>
      </c>
      <c r="E12" s="13" t="s">
        <v>10</v>
      </c>
      <c r="F12" s="13" t="s">
        <v>11</v>
      </c>
      <c r="G12" s="13" t="s">
        <v>13</v>
      </c>
      <c r="H12" s="13" t="s">
        <v>15</v>
      </c>
      <c r="I12" s="3" t="s">
        <v>42</v>
      </c>
      <c r="J12" s="17" t="s">
        <v>189</v>
      </c>
      <c r="K12" s="17" t="s">
        <v>190</v>
      </c>
      <c r="L12" s="18"/>
    </row>
    <row r="13" spans="10:12" ht="12.75">
      <c r="J13" s="21"/>
      <c r="K13" s="21"/>
      <c r="L13" s="21"/>
    </row>
    <row r="14" spans="1:12" ht="12.75">
      <c r="A14" s="41"/>
      <c r="B14" s="42"/>
      <c r="C14" s="62"/>
      <c r="D14" s="62"/>
      <c r="E14" s="42"/>
      <c r="F14" s="42"/>
      <c r="G14" s="45" t="e">
        <f>F14/E14</f>
        <v>#DIV/0!</v>
      </c>
      <c r="H14" s="43"/>
      <c r="I14" s="44" t="e">
        <f>G14*H14</f>
        <v>#DIV/0!</v>
      </c>
      <c r="J14" s="37"/>
      <c r="K14" s="37"/>
      <c r="L14" s="18"/>
    </row>
    <row r="15" spans="1:12" ht="12.75">
      <c r="A15" s="39"/>
      <c r="B15" s="37"/>
      <c r="C15" s="37"/>
      <c r="D15" s="37"/>
      <c r="E15" s="42"/>
      <c r="F15" s="42"/>
      <c r="G15" s="45" t="e">
        <f>F15/E15</f>
        <v>#DIV/0!</v>
      </c>
      <c r="H15" s="43"/>
      <c r="I15" s="44" t="e">
        <f aca="true" t="shared" si="0" ref="I15:I23">G15*H15</f>
        <v>#DIV/0!</v>
      </c>
      <c r="J15" s="59"/>
      <c r="K15" s="59"/>
      <c r="L15" s="18"/>
    </row>
    <row r="16" spans="1:12" ht="12.75">
      <c r="A16" s="39"/>
      <c r="B16" s="37"/>
      <c r="C16" s="37"/>
      <c r="D16" s="37"/>
      <c r="E16" s="42"/>
      <c r="F16" s="42"/>
      <c r="G16" s="45" t="e">
        <f>F16/E16</f>
        <v>#DIV/0!</v>
      </c>
      <c r="H16" s="43"/>
      <c r="I16" s="44" t="e">
        <f t="shared" si="0"/>
        <v>#DIV/0!</v>
      </c>
      <c r="J16" s="59"/>
      <c r="K16" s="59"/>
      <c r="L16" s="18"/>
    </row>
    <row r="17" spans="1:12" ht="12.75">
      <c r="A17" s="37"/>
      <c r="B17" s="37"/>
      <c r="C17" s="37"/>
      <c r="D17" s="37"/>
      <c r="E17" s="42"/>
      <c r="F17" s="42"/>
      <c r="G17" s="45" t="e">
        <f>F17/E17</f>
        <v>#DIV/0!</v>
      </c>
      <c r="H17" s="43"/>
      <c r="I17" s="44" t="e">
        <f t="shared" si="0"/>
        <v>#DIV/0!</v>
      </c>
      <c r="J17" s="37"/>
      <c r="K17" s="37"/>
      <c r="L17" s="18"/>
    </row>
    <row r="18" spans="1:12" ht="12.75">
      <c r="A18" s="39"/>
      <c r="B18" s="37"/>
      <c r="C18" s="63"/>
      <c r="D18" s="63"/>
      <c r="E18" s="42"/>
      <c r="F18" s="42"/>
      <c r="G18" s="45"/>
      <c r="H18" s="43"/>
      <c r="I18" s="44">
        <f t="shared" si="0"/>
        <v>0</v>
      </c>
      <c r="J18" s="59"/>
      <c r="K18" s="59"/>
      <c r="L18" s="18"/>
    </row>
    <row r="19" spans="1:12" ht="12.75">
      <c r="A19" s="37"/>
      <c r="B19" s="37"/>
      <c r="C19" s="63"/>
      <c r="D19" s="63"/>
      <c r="E19" s="37"/>
      <c r="F19" s="37"/>
      <c r="G19" s="45"/>
      <c r="H19" s="40"/>
      <c r="I19" s="44">
        <f t="shared" si="0"/>
        <v>0</v>
      </c>
      <c r="J19" s="37"/>
      <c r="K19" s="37"/>
      <c r="L19" s="18"/>
    </row>
    <row r="20" spans="1:12" ht="12.75">
      <c r="A20" s="37"/>
      <c r="B20" s="37"/>
      <c r="C20" s="63"/>
      <c r="D20" s="63"/>
      <c r="E20" s="37"/>
      <c r="F20" s="37"/>
      <c r="G20" s="45"/>
      <c r="H20" s="40"/>
      <c r="I20" s="44">
        <f t="shared" si="0"/>
        <v>0</v>
      </c>
      <c r="J20" s="37"/>
      <c r="K20" s="37"/>
      <c r="L20" s="18"/>
    </row>
    <row r="21" spans="1:11" ht="12.75">
      <c r="A21" s="37"/>
      <c r="B21" s="37"/>
      <c r="C21" s="63"/>
      <c r="D21" s="63"/>
      <c r="E21" s="37"/>
      <c r="F21" s="37"/>
      <c r="G21" s="45"/>
      <c r="H21" s="40"/>
      <c r="I21" s="44">
        <f t="shared" si="0"/>
        <v>0</v>
      </c>
      <c r="J21" s="37"/>
      <c r="K21" s="37"/>
    </row>
    <row r="22" spans="1:11" ht="12.75">
      <c r="A22" s="37"/>
      <c r="B22" s="37"/>
      <c r="C22" s="63"/>
      <c r="D22" s="63"/>
      <c r="E22" s="37"/>
      <c r="F22" s="37"/>
      <c r="G22" s="45"/>
      <c r="H22" s="40"/>
      <c r="I22" s="44">
        <f t="shared" si="0"/>
        <v>0</v>
      </c>
      <c r="J22" s="37"/>
      <c r="K22" s="37"/>
    </row>
    <row r="23" spans="1:11" ht="12.75">
      <c r="A23" s="37"/>
      <c r="B23" s="37"/>
      <c r="C23" s="63"/>
      <c r="D23" s="63"/>
      <c r="E23" s="37"/>
      <c r="F23" s="37"/>
      <c r="G23" s="45"/>
      <c r="H23" s="40"/>
      <c r="I23" s="44">
        <f t="shared" si="0"/>
        <v>0</v>
      </c>
      <c r="J23" s="37"/>
      <c r="K23" s="37"/>
    </row>
    <row r="24" spans="1:11" ht="12.75">
      <c r="A24" s="37"/>
      <c r="B24" s="37"/>
      <c r="C24" s="63"/>
      <c r="D24" s="63"/>
      <c r="E24" s="37"/>
      <c r="F24" s="37"/>
      <c r="G24" s="37"/>
      <c r="H24" s="37"/>
      <c r="I24" s="37"/>
      <c r="J24" s="37"/>
      <c r="K24" s="37"/>
    </row>
    <row r="25" spans="1:11" ht="12.75">
      <c r="A25" s="37"/>
      <c r="B25" s="37"/>
      <c r="C25" s="63"/>
      <c r="D25" s="63"/>
      <c r="E25" s="37"/>
      <c r="F25" s="37"/>
      <c r="G25" s="37"/>
      <c r="H25" s="37"/>
      <c r="I25" s="37"/>
      <c r="J25" s="37"/>
      <c r="K25" s="37"/>
    </row>
    <row r="26" spans="1:11" ht="12.75">
      <c r="A26" s="37"/>
      <c r="B26" s="37"/>
      <c r="C26" s="63"/>
      <c r="D26" s="63"/>
      <c r="E26" s="37"/>
      <c r="F26" s="37"/>
      <c r="G26" s="37"/>
      <c r="H26" s="37"/>
      <c r="I26" s="37"/>
      <c r="J26" s="37"/>
      <c r="K26" s="37"/>
    </row>
    <row r="27" spans="1:11" ht="12.75">
      <c r="A27" s="37"/>
      <c r="B27" s="37"/>
      <c r="C27" s="63"/>
      <c r="D27" s="63"/>
      <c r="E27" s="37"/>
      <c r="F27" s="37"/>
      <c r="G27" s="37"/>
      <c r="H27" s="37"/>
      <c r="I27" s="37"/>
      <c r="J27" s="37"/>
      <c r="K27" s="37"/>
    </row>
    <row r="28" spans="1:11" ht="12.75">
      <c r="A28" s="37"/>
      <c r="B28" s="37"/>
      <c r="C28" s="63"/>
      <c r="D28" s="63"/>
      <c r="E28" s="37"/>
      <c r="F28" s="37"/>
      <c r="G28" s="37"/>
      <c r="H28" s="37"/>
      <c r="I28" s="37"/>
      <c r="J28" s="37"/>
      <c r="K28" s="37"/>
    </row>
    <row r="29" spans="1:11" ht="12.75">
      <c r="A29" s="37"/>
      <c r="B29" s="37"/>
      <c r="C29" s="63"/>
      <c r="D29" s="63"/>
      <c r="E29" s="37"/>
      <c r="F29" s="37"/>
      <c r="G29" s="37"/>
      <c r="H29" s="37"/>
      <c r="I29" s="37"/>
      <c r="J29" s="37"/>
      <c r="K29" s="37"/>
    </row>
    <row r="30" spans="1:11" ht="12.75">
      <c r="A30" s="37"/>
      <c r="B30" s="37"/>
      <c r="C30" s="63"/>
      <c r="D30" s="63"/>
      <c r="E30" s="37"/>
      <c r="F30" s="37"/>
      <c r="G30" s="37"/>
      <c r="H30" s="37"/>
      <c r="I30" s="37"/>
      <c r="J30" s="37"/>
      <c r="K30" s="37"/>
    </row>
    <row r="31" spans="1:11" ht="12.75">
      <c r="A31" s="37"/>
      <c r="B31" s="37"/>
      <c r="C31" s="63"/>
      <c r="D31" s="63"/>
      <c r="E31" s="37"/>
      <c r="F31" s="37"/>
      <c r="G31" s="37"/>
      <c r="H31" s="37"/>
      <c r="I31" s="37"/>
      <c r="J31" s="37"/>
      <c r="K31" s="37"/>
    </row>
    <row r="32" spans="1:11" ht="12.75">
      <c r="A32" s="37"/>
      <c r="B32" s="37"/>
      <c r="C32" s="63"/>
      <c r="D32" s="63"/>
      <c r="E32" s="37"/>
      <c r="F32" s="37"/>
      <c r="G32" s="37"/>
      <c r="H32" s="37"/>
      <c r="I32" s="37"/>
      <c r="J32" s="37"/>
      <c r="K32" s="37"/>
    </row>
    <row r="33" spans="1:11" ht="12.75">
      <c r="A33" s="37"/>
      <c r="B33" s="37"/>
      <c r="C33" s="63"/>
      <c r="D33" s="63"/>
      <c r="E33" s="37"/>
      <c r="F33" s="37"/>
      <c r="G33" s="37"/>
      <c r="H33" s="37"/>
      <c r="I33" s="37"/>
      <c r="J33" s="37"/>
      <c r="K33" s="37"/>
    </row>
    <row r="35" spans="1:9" ht="12.75">
      <c r="A35" s="3" t="s">
        <v>76</v>
      </c>
      <c r="B35" s="3"/>
      <c r="C35" s="3"/>
      <c r="D35" s="3"/>
      <c r="E35" s="3"/>
      <c r="F35" s="3"/>
      <c r="G35" s="47" t="e">
        <f>AVERAGE(G14:G33)</f>
        <v>#DIV/0!</v>
      </c>
      <c r="H35" s="48">
        <f>SUM(H14:H33)</f>
        <v>0</v>
      </c>
      <c r="I35" s="48" t="e">
        <f>SUM(I14:I33)</f>
        <v>#DIV/0!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150" zoomScaleNormal="150" workbookViewId="0" topLeftCell="A1">
      <selection activeCell="K6" sqref="K6"/>
    </sheetView>
  </sheetViews>
  <sheetFormatPr defaultColWidth="9.140625" defaultRowHeight="12.75"/>
  <cols>
    <col min="1" max="1" width="9.7109375" style="0" bestFit="1" customWidth="1"/>
  </cols>
  <sheetData>
    <row r="1" ht="12.75">
      <c r="A1" s="1" t="s">
        <v>57</v>
      </c>
    </row>
    <row r="3" spans="1:6" ht="12.75">
      <c r="A3" t="s">
        <v>58</v>
      </c>
      <c r="D3" t="s">
        <v>2</v>
      </c>
      <c r="F3" t="s">
        <v>4</v>
      </c>
    </row>
    <row r="5" spans="1:8" ht="12.75">
      <c r="A5" s="1"/>
      <c r="B5" s="1" t="s">
        <v>55</v>
      </c>
      <c r="C5" s="1" t="s">
        <v>191</v>
      </c>
      <c r="D5" s="1" t="s">
        <v>191</v>
      </c>
      <c r="E5" s="1" t="s">
        <v>191</v>
      </c>
      <c r="F5" s="1" t="s">
        <v>191</v>
      </c>
      <c r="G5" s="1" t="s">
        <v>191</v>
      </c>
      <c r="H5" s="1" t="s">
        <v>191</v>
      </c>
    </row>
    <row r="6" spans="1:8" ht="12.75">
      <c r="A6" s="2" t="s">
        <v>6</v>
      </c>
      <c r="B6" s="2" t="s">
        <v>56</v>
      </c>
      <c r="C6" s="2" t="s">
        <v>6</v>
      </c>
      <c r="D6" s="2" t="s">
        <v>6</v>
      </c>
      <c r="E6" s="2" t="s">
        <v>6</v>
      </c>
      <c r="F6" s="2" t="s">
        <v>6</v>
      </c>
      <c r="G6" s="2" t="s">
        <v>6</v>
      </c>
      <c r="H6" s="2" t="s">
        <v>6</v>
      </c>
    </row>
    <row r="8" spans="1:8" ht="12.75">
      <c r="A8" s="22"/>
      <c r="B8" s="23"/>
      <c r="C8" s="23"/>
      <c r="D8" s="23"/>
      <c r="E8" s="23"/>
      <c r="F8" s="23"/>
      <c r="G8" s="23"/>
      <c r="H8" s="23"/>
    </row>
    <row r="9" spans="1:8" ht="12.75">
      <c r="A9" s="46"/>
      <c r="B9" s="23"/>
      <c r="C9" s="23">
        <f>+B9</f>
        <v>0</v>
      </c>
      <c r="D9" s="23"/>
      <c r="E9" s="23"/>
      <c r="F9" s="23"/>
      <c r="G9" s="23"/>
      <c r="H9" s="23"/>
    </row>
    <row r="10" spans="1:8" ht="12.75">
      <c r="A10" s="22"/>
      <c r="B10" s="23"/>
      <c r="C10" s="23">
        <f>+C9+B10</f>
        <v>0</v>
      </c>
      <c r="D10" s="23">
        <v>0</v>
      </c>
      <c r="E10" s="23"/>
      <c r="F10" s="23"/>
      <c r="G10" s="23"/>
      <c r="H10" s="23"/>
    </row>
    <row r="11" spans="1:8" ht="12.75">
      <c r="A11" s="22"/>
      <c r="B11" s="23"/>
      <c r="C11" s="23">
        <f>+C10+B11</f>
        <v>0</v>
      </c>
      <c r="D11" s="23">
        <f>B11</f>
        <v>0</v>
      </c>
      <c r="E11" s="23"/>
      <c r="F11" s="23"/>
      <c r="G11" s="23"/>
      <c r="H11" s="23"/>
    </row>
    <row r="12" spans="1:8" ht="12.75">
      <c r="A12" s="22"/>
      <c r="B12" s="23"/>
      <c r="C12" s="23">
        <f aca="true" t="shared" si="0" ref="C12:C36">+C11+B12</f>
        <v>0</v>
      </c>
      <c r="D12" s="23">
        <f>+D11+B12</f>
        <v>0</v>
      </c>
      <c r="E12" s="23">
        <f>B12</f>
        <v>0</v>
      </c>
      <c r="F12" s="23"/>
      <c r="G12" s="23"/>
      <c r="H12" s="23"/>
    </row>
    <row r="13" spans="1:8" ht="12.75">
      <c r="A13" s="22"/>
      <c r="B13" s="23"/>
      <c r="C13" s="23">
        <f t="shared" si="0"/>
        <v>0</v>
      </c>
      <c r="D13" s="23">
        <f>+D12+B13</f>
        <v>0</v>
      </c>
      <c r="E13" s="23">
        <f>+E12+B13</f>
        <v>0</v>
      </c>
      <c r="F13" s="23"/>
      <c r="G13" s="23"/>
      <c r="H13" s="23"/>
    </row>
    <row r="14" spans="1:8" ht="12.75">
      <c r="A14" s="22"/>
      <c r="B14" s="23"/>
      <c r="C14" s="23">
        <f t="shared" si="0"/>
        <v>0</v>
      </c>
      <c r="D14" s="23">
        <f aca="true" t="shared" si="1" ref="D14:D36">+D13+B14</f>
        <v>0</v>
      </c>
      <c r="E14" s="23">
        <f aca="true" t="shared" si="2" ref="E14:E35">+E13+B14</f>
        <v>0</v>
      </c>
      <c r="F14" s="23">
        <f>B14</f>
        <v>0</v>
      </c>
      <c r="G14" s="23"/>
      <c r="H14" s="23"/>
    </row>
    <row r="15" spans="1:8" ht="12.75">
      <c r="A15" s="22"/>
      <c r="B15" s="23"/>
      <c r="C15" s="23">
        <f t="shared" si="0"/>
        <v>0</v>
      </c>
      <c r="D15" s="23">
        <f t="shared" si="1"/>
        <v>0</v>
      </c>
      <c r="E15" s="23">
        <f t="shared" si="2"/>
        <v>0</v>
      </c>
      <c r="F15" s="23">
        <f>+F14+B15</f>
        <v>0</v>
      </c>
      <c r="G15" s="23">
        <f>+B15</f>
        <v>0</v>
      </c>
      <c r="H15" s="23"/>
    </row>
    <row r="16" spans="1:8" ht="12.75">
      <c r="A16" s="22"/>
      <c r="B16" s="23"/>
      <c r="C16" s="23">
        <f t="shared" si="0"/>
        <v>0</v>
      </c>
      <c r="D16" s="23">
        <f t="shared" si="1"/>
        <v>0</v>
      </c>
      <c r="E16" s="23">
        <f t="shared" si="2"/>
        <v>0</v>
      </c>
      <c r="F16" s="23">
        <f aca="true" t="shared" si="3" ref="E16:F36">+F15+B16</f>
        <v>0</v>
      </c>
      <c r="G16" s="23">
        <f>+G15+B16</f>
        <v>0</v>
      </c>
      <c r="H16" s="23"/>
    </row>
    <row r="17" spans="1:8" ht="12.75">
      <c r="A17" s="22"/>
      <c r="B17" s="23"/>
      <c r="C17" s="23">
        <f t="shared" si="0"/>
        <v>0</v>
      </c>
      <c r="D17" s="23">
        <f t="shared" si="1"/>
        <v>0</v>
      </c>
      <c r="E17" s="23">
        <f t="shared" si="2"/>
        <v>0</v>
      </c>
      <c r="F17" s="23">
        <f t="shared" si="3"/>
        <v>0</v>
      </c>
      <c r="G17" s="23">
        <f aca="true" t="shared" si="4" ref="G17:G36">+G16+B17</f>
        <v>0</v>
      </c>
      <c r="H17" s="23">
        <f>+B17</f>
        <v>0</v>
      </c>
    </row>
    <row r="18" spans="1:8" ht="12.75">
      <c r="A18" s="22"/>
      <c r="B18" s="23"/>
      <c r="C18" s="23">
        <f t="shared" si="0"/>
        <v>0</v>
      </c>
      <c r="D18" s="23">
        <f t="shared" si="1"/>
        <v>0</v>
      </c>
      <c r="E18" s="23">
        <f t="shared" si="2"/>
        <v>0</v>
      </c>
      <c r="F18" s="23">
        <f t="shared" si="3"/>
        <v>0</v>
      </c>
      <c r="G18" s="23">
        <f t="shared" si="4"/>
        <v>0</v>
      </c>
      <c r="H18" s="23">
        <f>+H17+B18</f>
        <v>0</v>
      </c>
    </row>
    <row r="19" spans="1:8" ht="12.75">
      <c r="A19" s="22"/>
      <c r="B19" s="23"/>
      <c r="C19" s="23">
        <f t="shared" si="0"/>
        <v>0</v>
      </c>
      <c r="D19" s="23">
        <f t="shared" si="1"/>
        <v>0</v>
      </c>
      <c r="E19" s="23">
        <f t="shared" si="2"/>
        <v>0</v>
      </c>
      <c r="F19" s="23">
        <f t="shared" si="3"/>
        <v>0</v>
      </c>
      <c r="G19" s="23">
        <f t="shared" si="4"/>
        <v>0</v>
      </c>
      <c r="H19" s="23">
        <f aca="true" t="shared" si="5" ref="H19:H36">+H18+B19</f>
        <v>0</v>
      </c>
    </row>
    <row r="20" spans="1:8" ht="12.75">
      <c r="A20" s="22"/>
      <c r="B20" s="23"/>
      <c r="C20" s="23">
        <f t="shared" si="0"/>
        <v>0</v>
      </c>
      <c r="D20" s="23">
        <f t="shared" si="1"/>
        <v>0</v>
      </c>
      <c r="E20" s="23">
        <f t="shared" si="2"/>
        <v>0</v>
      </c>
      <c r="F20" s="23">
        <f t="shared" si="3"/>
        <v>0</v>
      </c>
      <c r="G20" s="23">
        <f t="shared" si="4"/>
        <v>0</v>
      </c>
      <c r="H20" s="23">
        <f t="shared" si="5"/>
        <v>0</v>
      </c>
    </row>
    <row r="21" spans="1:8" ht="12.75">
      <c r="A21" s="22"/>
      <c r="B21" s="23"/>
      <c r="C21" s="23">
        <f t="shared" si="0"/>
        <v>0</v>
      </c>
      <c r="D21" s="23">
        <f t="shared" si="1"/>
        <v>0</v>
      </c>
      <c r="E21" s="23">
        <f t="shared" si="2"/>
        <v>0</v>
      </c>
      <c r="F21" s="23">
        <f t="shared" si="3"/>
        <v>0</v>
      </c>
      <c r="G21" s="23">
        <f t="shared" si="4"/>
        <v>0</v>
      </c>
      <c r="H21" s="23">
        <f t="shared" si="5"/>
        <v>0</v>
      </c>
    </row>
    <row r="22" spans="1:8" ht="12.75">
      <c r="A22" s="22"/>
      <c r="B22" s="23"/>
      <c r="C22" s="23">
        <f t="shared" si="0"/>
        <v>0</v>
      </c>
      <c r="D22" s="23">
        <f t="shared" si="1"/>
        <v>0</v>
      </c>
      <c r="E22" s="23">
        <f t="shared" si="2"/>
        <v>0</v>
      </c>
      <c r="F22" s="23">
        <f t="shared" si="3"/>
        <v>0</v>
      </c>
      <c r="G22" s="23">
        <f t="shared" si="4"/>
        <v>0</v>
      </c>
      <c r="H22" s="23">
        <f t="shared" si="5"/>
        <v>0</v>
      </c>
    </row>
    <row r="23" spans="1:8" ht="12.75">
      <c r="A23" s="22"/>
      <c r="B23" s="23"/>
      <c r="C23" s="23">
        <f t="shared" si="0"/>
        <v>0</v>
      </c>
      <c r="D23" s="23">
        <f t="shared" si="1"/>
        <v>0</v>
      </c>
      <c r="E23" s="23">
        <f t="shared" si="2"/>
        <v>0</v>
      </c>
      <c r="F23" s="23">
        <f t="shared" si="3"/>
        <v>0</v>
      </c>
      <c r="G23" s="23">
        <f t="shared" si="4"/>
        <v>0</v>
      </c>
      <c r="H23" s="23">
        <f t="shared" si="5"/>
        <v>0</v>
      </c>
    </row>
    <row r="24" spans="1:8" ht="12.75">
      <c r="A24" s="22"/>
      <c r="B24" s="23"/>
      <c r="C24" s="23">
        <f t="shared" si="0"/>
        <v>0</v>
      </c>
      <c r="D24" s="23">
        <f t="shared" si="1"/>
        <v>0</v>
      </c>
      <c r="E24" s="23">
        <f t="shared" si="2"/>
        <v>0</v>
      </c>
      <c r="F24" s="23">
        <f t="shared" si="3"/>
        <v>0</v>
      </c>
      <c r="G24" s="23">
        <f t="shared" si="4"/>
        <v>0</v>
      </c>
      <c r="H24" s="23">
        <f t="shared" si="5"/>
        <v>0</v>
      </c>
    </row>
    <row r="25" spans="1:8" ht="12.75">
      <c r="A25" s="22"/>
      <c r="B25" s="23"/>
      <c r="C25" s="23">
        <f t="shared" si="0"/>
        <v>0</v>
      </c>
      <c r="D25" s="23">
        <f t="shared" si="1"/>
        <v>0</v>
      </c>
      <c r="E25" s="23">
        <f t="shared" si="2"/>
        <v>0</v>
      </c>
      <c r="F25" s="23">
        <f t="shared" si="3"/>
        <v>0</v>
      </c>
      <c r="G25" s="23">
        <f t="shared" si="4"/>
        <v>0</v>
      </c>
      <c r="H25" s="23">
        <f t="shared" si="5"/>
        <v>0</v>
      </c>
    </row>
    <row r="26" spans="1:8" ht="12.75">
      <c r="A26" s="22"/>
      <c r="B26" s="23"/>
      <c r="C26" s="23">
        <f t="shared" si="0"/>
        <v>0</v>
      </c>
      <c r="D26" s="23">
        <f t="shared" si="1"/>
        <v>0</v>
      </c>
      <c r="E26" s="23">
        <f t="shared" si="2"/>
        <v>0</v>
      </c>
      <c r="F26" s="23">
        <f t="shared" si="3"/>
        <v>0</v>
      </c>
      <c r="G26" s="23">
        <f t="shared" si="4"/>
        <v>0</v>
      </c>
      <c r="H26" s="23">
        <f t="shared" si="5"/>
        <v>0</v>
      </c>
    </row>
    <row r="27" spans="1:8" ht="12.75">
      <c r="A27" s="22"/>
      <c r="B27" s="23"/>
      <c r="C27" s="23">
        <f t="shared" si="0"/>
        <v>0</v>
      </c>
      <c r="D27" s="23">
        <f t="shared" si="1"/>
        <v>0</v>
      </c>
      <c r="E27" s="23">
        <f t="shared" si="2"/>
        <v>0</v>
      </c>
      <c r="F27" s="23">
        <f t="shared" si="3"/>
        <v>0</v>
      </c>
      <c r="G27" s="23">
        <f t="shared" si="4"/>
        <v>0</v>
      </c>
      <c r="H27" s="23">
        <f t="shared" si="5"/>
        <v>0</v>
      </c>
    </row>
    <row r="28" spans="1:8" ht="12.75">
      <c r="A28" s="22"/>
      <c r="B28" s="23"/>
      <c r="C28" s="23">
        <f t="shared" si="0"/>
        <v>0</v>
      </c>
      <c r="D28" s="23">
        <f t="shared" si="1"/>
        <v>0</v>
      </c>
      <c r="E28" s="23">
        <f t="shared" si="2"/>
        <v>0</v>
      </c>
      <c r="F28" s="23">
        <f t="shared" si="3"/>
        <v>0</v>
      </c>
      <c r="G28" s="23">
        <f t="shared" si="4"/>
        <v>0</v>
      </c>
      <c r="H28" s="23">
        <f t="shared" si="5"/>
        <v>0</v>
      </c>
    </row>
    <row r="29" spans="1:8" ht="12.75">
      <c r="A29" s="23"/>
      <c r="B29" s="23"/>
      <c r="C29" s="23">
        <f t="shared" si="0"/>
        <v>0</v>
      </c>
      <c r="D29" s="23">
        <f t="shared" si="1"/>
        <v>0</v>
      </c>
      <c r="E29" s="23">
        <f t="shared" si="2"/>
        <v>0</v>
      </c>
      <c r="F29" s="23">
        <f t="shared" si="3"/>
        <v>0</v>
      </c>
      <c r="G29" s="23">
        <f t="shared" si="4"/>
        <v>0</v>
      </c>
      <c r="H29" s="23">
        <f t="shared" si="5"/>
        <v>0</v>
      </c>
    </row>
    <row r="30" spans="1:8" ht="12.75">
      <c r="A30" s="23"/>
      <c r="B30" s="23"/>
      <c r="C30" s="23">
        <f t="shared" si="0"/>
        <v>0</v>
      </c>
      <c r="D30" s="23">
        <f t="shared" si="1"/>
        <v>0</v>
      </c>
      <c r="E30" s="23">
        <f t="shared" si="2"/>
        <v>0</v>
      </c>
      <c r="F30" s="23">
        <f t="shared" si="3"/>
        <v>0</v>
      </c>
      <c r="G30" s="23">
        <f t="shared" si="4"/>
        <v>0</v>
      </c>
      <c r="H30" s="23">
        <f t="shared" si="5"/>
        <v>0</v>
      </c>
    </row>
    <row r="31" spans="1:8" ht="12.75">
      <c r="A31" s="23"/>
      <c r="B31" s="23"/>
      <c r="C31" s="23">
        <f t="shared" si="0"/>
        <v>0</v>
      </c>
      <c r="D31" s="23">
        <f t="shared" si="1"/>
        <v>0</v>
      </c>
      <c r="E31" s="23">
        <f t="shared" si="2"/>
        <v>0</v>
      </c>
      <c r="F31" s="23">
        <f t="shared" si="3"/>
        <v>0</v>
      </c>
      <c r="G31" s="23">
        <f t="shared" si="4"/>
        <v>0</v>
      </c>
      <c r="H31" s="23">
        <f t="shared" si="5"/>
        <v>0</v>
      </c>
    </row>
    <row r="32" spans="1:8" ht="12.75">
      <c r="A32" s="23"/>
      <c r="B32" s="23"/>
      <c r="C32" s="23">
        <f t="shared" si="0"/>
        <v>0</v>
      </c>
      <c r="D32" s="23">
        <f t="shared" si="1"/>
        <v>0</v>
      </c>
      <c r="E32" s="23">
        <f t="shared" si="2"/>
        <v>0</v>
      </c>
      <c r="F32" s="23">
        <f t="shared" si="3"/>
        <v>0</v>
      </c>
      <c r="G32" s="23">
        <f t="shared" si="4"/>
        <v>0</v>
      </c>
      <c r="H32" s="23">
        <f t="shared" si="5"/>
        <v>0</v>
      </c>
    </row>
    <row r="33" spans="1:8" ht="12.75">
      <c r="A33" s="23"/>
      <c r="B33" s="23"/>
      <c r="C33" s="23">
        <f t="shared" si="0"/>
        <v>0</v>
      </c>
      <c r="D33" s="23">
        <f t="shared" si="1"/>
        <v>0</v>
      </c>
      <c r="E33" s="23">
        <f t="shared" si="2"/>
        <v>0</v>
      </c>
      <c r="F33" s="23">
        <f t="shared" si="3"/>
        <v>0</v>
      </c>
      <c r="G33" s="23">
        <f t="shared" si="4"/>
        <v>0</v>
      </c>
      <c r="H33" s="23">
        <f t="shared" si="5"/>
        <v>0</v>
      </c>
    </row>
    <row r="34" spans="1:8" ht="12.75">
      <c r="A34" s="23"/>
      <c r="B34" s="23"/>
      <c r="C34" s="23">
        <f t="shared" si="0"/>
        <v>0</v>
      </c>
      <c r="D34" s="23">
        <f t="shared" si="1"/>
        <v>0</v>
      </c>
      <c r="E34" s="23">
        <f t="shared" si="2"/>
        <v>0</v>
      </c>
      <c r="F34" s="23">
        <f t="shared" si="3"/>
        <v>0</v>
      </c>
      <c r="G34" s="23">
        <f t="shared" si="4"/>
        <v>0</v>
      </c>
      <c r="H34" s="23">
        <f t="shared" si="5"/>
        <v>0</v>
      </c>
    </row>
    <row r="35" spans="1:8" ht="12.75">
      <c r="A35" s="23"/>
      <c r="B35" s="23"/>
      <c r="C35" s="23">
        <f t="shared" si="0"/>
        <v>0</v>
      </c>
      <c r="D35" s="23">
        <f t="shared" si="1"/>
        <v>0</v>
      </c>
      <c r="E35" s="23">
        <f t="shared" si="2"/>
        <v>0</v>
      </c>
      <c r="F35" s="23">
        <f t="shared" si="3"/>
        <v>0</v>
      </c>
      <c r="G35" s="23">
        <f t="shared" si="4"/>
        <v>0</v>
      </c>
      <c r="H35" s="23">
        <f t="shared" si="5"/>
        <v>0</v>
      </c>
    </row>
    <row r="36" spans="1:8" ht="12.75">
      <c r="A36" s="23"/>
      <c r="B36" s="23"/>
      <c r="C36" s="23">
        <f t="shared" si="0"/>
        <v>0</v>
      </c>
      <c r="D36" s="23">
        <f t="shared" si="1"/>
        <v>0</v>
      </c>
      <c r="E36" s="23">
        <f t="shared" si="3"/>
        <v>0</v>
      </c>
      <c r="F36" s="23">
        <f t="shared" si="3"/>
        <v>0</v>
      </c>
      <c r="G36" s="23">
        <f t="shared" si="4"/>
        <v>0</v>
      </c>
      <c r="H36" s="23">
        <f t="shared" si="5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P22" sqref="P22"/>
    </sheetView>
  </sheetViews>
  <sheetFormatPr defaultColWidth="9.140625" defaultRowHeight="12.75"/>
  <cols>
    <col min="1" max="1" width="10.421875" style="4" customWidth="1"/>
    <col min="2" max="2" width="11.140625" style="4" customWidth="1"/>
    <col min="3" max="5" width="9.140625" style="4" customWidth="1"/>
    <col min="6" max="6" width="10.7109375" style="4" customWidth="1"/>
    <col min="7" max="7" width="10.57421875" style="4" customWidth="1"/>
    <col min="8" max="8" width="10.7109375" style="4" customWidth="1"/>
    <col min="9" max="9" width="10.28125" style="4" customWidth="1"/>
    <col min="10" max="10" width="10.421875" style="4" customWidth="1"/>
    <col min="11" max="11" width="9.140625" style="4" customWidth="1"/>
    <col min="12" max="12" width="9.7109375" style="4" customWidth="1"/>
    <col min="13" max="16384" width="9.140625" style="4" customWidth="1"/>
  </cols>
  <sheetData>
    <row r="1" spans="1:10" ht="12.75">
      <c r="A1" s="3" t="s">
        <v>26</v>
      </c>
      <c r="F1" s="3" t="s">
        <v>131</v>
      </c>
      <c r="I1" s="25"/>
      <c r="J1" s="11"/>
    </row>
    <row r="2" spans="9:10" ht="12.75">
      <c r="I2" s="26"/>
      <c r="J2" s="12"/>
    </row>
    <row r="3" spans="1:10" ht="12.75">
      <c r="A3" s="3" t="s">
        <v>1</v>
      </c>
      <c r="B3" s="5"/>
      <c r="C3" s="6"/>
      <c r="F3" s="3" t="s">
        <v>5</v>
      </c>
      <c r="G3" s="7"/>
      <c r="H3" s="3"/>
      <c r="J3" s="3"/>
    </row>
    <row r="4" spans="1:12" ht="12.75">
      <c r="A4" s="3"/>
      <c r="B4" s="8"/>
      <c r="C4" s="9"/>
      <c r="F4" s="3"/>
      <c r="G4" s="10"/>
      <c r="H4" s="3"/>
      <c r="I4" s="3" t="s">
        <v>22</v>
      </c>
      <c r="J4" s="3"/>
      <c r="K4" s="5"/>
      <c r="L4" s="11"/>
    </row>
    <row r="5" spans="1:12" ht="12.75">
      <c r="A5" s="3" t="s">
        <v>2</v>
      </c>
      <c r="B5" s="5"/>
      <c r="C5" s="6"/>
      <c r="F5" s="3" t="s">
        <v>4</v>
      </c>
      <c r="G5" s="7"/>
      <c r="H5" s="3"/>
      <c r="I5" s="3" t="s">
        <v>35</v>
      </c>
      <c r="J5" s="3"/>
      <c r="K5" s="8"/>
      <c r="L5" s="12"/>
    </row>
    <row r="6" spans="1:12" ht="12.75">
      <c r="A6" s="3"/>
      <c r="B6" s="8"/>
      <c r="C6" s="9"/>
      <c r="D6" s="3"/>
      <c r="E6" s="3"/>
      <c r="F6" s="3"/>
      <c r="G6" s="10"/>
      <c r="H6" s="3"/>
      <c r="I6" s="3" t="s">
        <v>36</v>
      </c>
      <c r="J6" s="3"/>
      <c r="K6" s="3"/>
      <c r="L6" s="3"/>
    </row>
    <row r="7" spans="1:9" ht="12.75">
      <c r="A7" s="3" t="s">
        <v>3</v>
      </c>
      <c r="B7" s="5"/>
      <c r="C7" s="6"/>
      <c r="D7" s="3"/>
      <c r="E7" s="3"/>
      <c r="F7" s="3"/>
      <c r="G7" s="3"/>
      <c r="H7" s="3"/>
      <c r="I7" s="3" t="s">
        <v>37</v>
      </c>
    </row>
    <row r="8" spans="1:8" ht="12.75">
      <c r="A8" s="3"/>
      <c r="B8" s="8"/>
      <c r="C8" s="9"/>
      <c r="D8" s="3"/>
      <c r="E8" s="3"/>
      <c r="F8" s="3"/>
      <c r="G8" s="3"/>
      <c r="H8" s="3"/>
    </row>
    <row r="9" spans="1:11" ht="12.75">
      <c r="A9" s="3"/>
      <c r="B9" s="3"/>
      <c r="C9" s="3"/>
      <c r="D9" s="3"/>
      <c r="E9" s="3" t="s">
        <v>34</v>
      </c>
      <c r="F9" s="3"/>
      <c r="G9" s="3"/>
      <c r="H9" s="3"/>
      <c r="I9" s="3"/>
      <c r="K9" s="3"/>
    </row>
    <row r="10" spans="1:12" ht="12.75">
      <c r="A10" s="3"/>
      <c r="B10" s="3"/>
      <c r="C10" s="3"/>
      <c r="D10" s="3" t="s">
        <v>23</v>
      </c>
      <c r="E10" s="3" t="s">
        <v>112</v>
      </c>
      <c r="F10" s="3" t="s">
        <v>114</v>
      </c>
      <c r="G10" s="3" t="s">
        <v>12</v>
      </c>
      <c r="H10" s="3" t="s">
        <v>14</v>
      </c>
      <c r="I10" s="3" t="s">
        <v>16</v>
      </c>
      <c r="J10" s="3" t="s">
        <v>18</v>
      </c>
      <c r="K10" s="3" t="s">
        <v>20</v>
      </c>
      <c r="L10" s="3" t="s">
        <v>38</v>
      </c>
    </row>
    <row r="11" spans="1:12" ht="12.75">
      <c r="A11" s="13" t="s">
        <v>6</v>
      </c>
      <c r="B11" s="13" t="s">
        <v>7</v>
      </c>
      <c r="C11" s="13" t="s">
        <v>8</v>
      </c>
      <c r="D11" s="13" t="s">
        <v>24</v>
      </c>
      <c r="E11" s="13" t="s">
        <v>113</v>
      </c>
      <c r="F11" s="13" t="s">
        <v>115</v>
      </c>
      <c r="G11" s="13" t="s">
        <v>13</v>
      </c>
      <c r="H11" s="13" t="s">
        <v>15</v>
      </c>
      <c r="I11" s="13" t="s">
        <v>17</v>
      </c>
      <c r="J11" s="13" t="s">
        <v>19</v>
      </c>
      <c r="K11" s="13" t="s">
        <v>21</v>
      </c>
      <c r="L11" s="13" t="s">
        <v>43</v>
      </c>
    </row>
    <row r="13" spans="1:12" ht="12.75">
      <c r="A13" s="14" t="s">
        <v>25</v>
      </c>
      <c r="B13" s="19"/>
      <c r="C13" s="19">
        <f>C36</f>
        <v>0</v>
      </c>
      <c r="D13" s="19"/>
      <c r="E13" s="19"/>
      <c r="F13" s="19"/>
      <c r="G13" s="19" t="e">
        <f>F13/E13</f>
        <v>#DIV/0!</v>
      </c>
      <c r="H13" s="27"/>
      <c r="I13" s="27" t="e">
        <f>SUM(I15:I36)</f>
        <v>#DIV/0!</v>
      </c>
      <c r="J13" s="27" t="e">
        <f>SUM(J15:J36)</f>
        <v>#DIV/0!</v>
      </c>
      <c r="K13" s="20"/>
      <c r="L13" s="60" t="e">
        <f>+I13/J13</f>
        <v>#DIV/0!</v>
      </c>
    </row>
    <row r="15" spans="1:12" ht="12.75">
      <c r="A15" s="39"/>
      <c r="B15" s="37"/>
      <c r="C15" s="37"/>
      <c r="D15" s="37"/>
      <c r="E15" s="37"/>
      <c r="F15" s="37"/>
      <c r="G15" s="37" t="e">
        <f>+F15/E15</f>
        <v>#DIV/0!</v>
      </c>
      <c r="H15" s="40"/>
      <c r="I15" s="37" t="e">
        <f>+G15*H15</f>
        <v>#DIV/0!</v>
      </c>
      <c r="J15" s="59" t="e">
        <f>+D15+I15</f>
        <v>#DIV/0!</v>
      </c>
      <c r="K15" s="59"/>
      <c r="L15" s="28" t="e">
        <f>I15/J15</f>
        <v>#DIV/0!</v>
      </c>
    </row>
    <row r="16" spans="1:12" ht="12.75">
      <c r="A16" s="37"/>
      <c r="B16" s="37"/>
      <c r="C16" s="37"/>
      <c r="D16" s="37"/>
      <c r="E16" s="37"/>
      <c r="F16" s="37"/>
      <c r="G16" s="37" t="e">
        <f>+F16/E16</f>
        <v>#DIV/0!</v>
      </c>
      <c r="H16" s="40"/>
      <c r="I16" s="37" t="e">
        <f aca="true" t="shared" si="0" ref="I16:I36">+G16*H16</f>
        <v>#DIV/0!</v>
      </c>
      <c r="J16" s="59" t="e">
        <f>+D16+I16</f>
        <v>#DIV/0!</v>
      </c>
      <c r="K16" s="59"/>
      <c r="L16" s="28" t="e">
        <f aca="true" t="shared" si="1" ref="L16:L36">I16/J16</f>
        <v>#DIV/0!</v>
      </c>
    </row>
    <row r="17" spans="1:12" ht="12.75">
      <c r="A17" s="37"/>
      <c r="B17" s="37"/>
      <c r="C17" s="37"/>
      <c r="D17" s="37"/>
      <c r="E17" s="37"/>
      <c r="F17" s="37"/>
      <c r="G17" s="37" t="e">
        <f aca="true" t="shared" si="2" ref="G17:G36">+F17/E17</f>
        <v>#DIV/0!</v>
      </c>
      <c r="H17" s="40"/>
      <c r="I17" s="37" t="e">
        <f t="shared" si="0"/>
        <v>#DIV/0!</v>
      </c>
      <c r="J17" s="59" t="e">
        <f aca="true" t="shared" si="3" ref="J17:J36">+D17+I17</f>
        <v>#DIV/0!</v>
      </c>
      <c r="K17" s="37"/>
      <c r="L17" s="28" t="e">
        <f t="shared" si="1"/>
        <v>#DIV/0!</v>
      </c>
    </row>
    <row r="18" spans="1:12" ht="12.75">
      <c r="A18" s="39"/>
      <c r="B18" s="37"/>
      <c r="C18" s="37"/>
      <c r="D18" s="37"/>
      <c r="E18" s="37"/>
      <c r="F18" s="37"/>
      <c r="G18" s="37" t="e">
        <f t="shared" si="2"/>
        <v>#DIV/0!</v>
      </c>
      <c r="H18" s="40"/>
      <c r="I18" s="37" t="e">
        <f t="shared" si="0"/>
        <v>#DIV/0!</v>
      </c>
      <c r="J18" s="59" t="e">
        <f t="shared" si="3"/>
        <v>#DIV/0!</v>
      </c>
      <c r="K18" s="59"/>
      <c r="L18" s="28" t="e">
        <f t="shared" si="1"/>
        <v>#DIV/0!</v>
      </c>
    </row>
    <row r="19" spans="1:12" ht="12.75">
      <c r="A19" s="37"/>
      <c r="B19" s="37"/>
      <c r="C19" s="37"/>
      <c r="D19" s="37"/>
      <c r="E19" s="37"/>
      <c r="F19" s="37"/>
      <c r="G19" s="37" t="e">
        <f t="shared" si="2"/>
        <v>#DIV/0!</v>
      </c>
      <c r="H19" s="40"/>
      <c r="I19" s="37" t="e">
        <f t="shared" si="0"/>
        <v>#DIV/0!</v>
      </c>
      <c r="J19" s="59" t="e">
        <f t="shared" si="3"/>
        <v>#DIV/0!</v>
      </c>
      <c r="K19" s="37"/>
      <c r="L19" s="28" t="e">
        <f t="shared" si="1"/>
        <v>#DIV/0!</v>
      </c>
    </row>
    <row r="20" spans="1:12" ht="12.75">
      <c r="A20" s="37"/>
      <c r="B20" s="37"/>
      <c r="C20" s="37"/>
      <c r="D20" s="37"/>
      <c r="E20" s="37"/>
      <c r="F20" s="37"/>
      <c r="G20" s="37" t="e">
        <f t="shared" si="2"/>
        <v>#DIV/0!</v>
      </c>
      <c r="H20" s="40"/>
      <c r="I20" s="37" t="e">
        <f t="shared" si="0"/>
        <v>#DIV/0!</v>
      </c>
      <c r="J20" s="59" t="e">
        <f t="shared" si="3"/>
        <v>#DIV/0!</v>
      </c>
      <c r="K20" s="37"/>
      <c r="L20" s="28" t="e">
        <f t="shared" si="1"/>
        <v>#DIV/0!</v>
      </c>
    </row>
    <row r="21" spans="1:12" ht="12.75">
      <c r="A21" s="37"/>
      <c r="B21" s="37"/>
      <c r="C21" s="37"/>
      <c r="D21" s="37"/>
      <c r="E21" s="37"/>
      <c r="F21" s="37"/>
      <c r="G21" s="37" t="e">
        <f t="shared" si="2"/>
        <v>#DIV/0!</v>
      </c>
      <c r="H21" s="40"/>
      <c r="I21" s="37" t="e">
        <f t="shared" si="0"/>
        <v>#DIV/0!</v>
      </c>
      <c r="J21" s="59" t="e">
        <f t="shared" si="3"/>
        <v>#DIV/0!</v>
      </c>
      <c r="K21" s="37"/>
      <c r="L21" s="28" t="e">
        <f t="shared" si="1"/>
        <v>#DIV/0!</v>
      </c>
    </row>
    <row r="22" spans="1:12" ht="12.75">
      <c r="A22" s="37"/>
      <c r="B22" s="37"/>
      <c r="C22" s="37"/>
      <c r="D22" s="37"/>
      <c r="E22" s="37"/>
      <c r="F22" s="37"/>
      <c r="G22" s="37" t="e">
        <f t="shared" si="2"/>
        <v>#DIV/0!</v>
      </c>
      <c r="H22" s="40"/>
      <c r="I22" s="37" t="e">
        <f t="shared" si="0"/>
        <v>#DIV/0!</v>
      </c>
      <c r="J22" s="59" t="e">
        <f t="shared" si="3"/>
        <v>#DIV/0!</v>
      </c>
      <c r="K22" s="37"/>
      <c r="L22" s="28" t="e">
        <f t="shared" si="1"/>
        <v>#DIV/0!</v>
      </c>
    </row>
    <row r="23" spans="1:12" ht="12.75">
      <c r="A23" s="37"/>
      <c r="B23" s="37"/>
      <c r="C23" s="37"/>
      <c r="D23" s="37"/>
      <c r="E23" s="37"/>
      <c r="F23" s="37"/>
      <c r="G23" s="37" t="e">
        <f t="shared" si="2"/>
        <v>#DIV/0!</v>
      </c>
      <c r="H23" s="40"/>
      <c r="I23" s="37" t="e">
        <f t="shared" si="0"/>
        <v>#DIV/0!</v>
      </c>
      <c r="J23" s="59" t="e">
        <f t="shared" si="3"/>
        <v>#DIV/0!</v>
      </c>
      <c r="K23" s="37"/>
      <c r="L23" s="28" t="e">
        <f t="shared" si="1"/>
        <v>#DIV/0!</v>
      </c>
    </row>
    <row r="24" spans="1:12" ht="12.75">
      <c r="A24" s="37"/>
      <c r="B24" s="37"/>
      <c r="C24" s="37"/>
      <c r="D24" s="37"/>
      <c r="E24" s="37"/>
      <c r="F24" s="37"/>
      <c r="G24" s="37" t="e">
        <f t="shared" si="2"/>
        <v>#DIV/0!</v>
      </c>
      <c r="H24" s="40"/>
      <c r="I24" s="37" t="e">
        <f t="shared" si="0"/>
        <v>#DIV/0!</v>
      </c>
      <c r="J24" s="59" t="e">
        <f t="shared" si="3"/>
        <v>#DIV/0!</v>
      </c>
      <c r="K24" s="37"/>
      <c r="L24" s="28" t="e">
        <f t="shared" si="1"/>
        <v>#DIV/0!</v>
      </c>
    </row>
    <row r="25" spans="1:12" ht="12.75">
      <c r="A25" s="37"/>
      <c r="B25" s="37"/>
      <c r="C25" s="37"/>
      <c r="D25" s="37"/>
      <c r="E25" s="37"/>
      <c r="F25" s="37"/>
      <c r="G25" s="37" t="e">
        <f t="shared" si="2"/>
        <v>#DIV/0!</v>
      </c>
      <c r="H25" s="40"/>
      <c r="I25" s="37" t="e">
        <f t="shared" si="0"/>
        <v>#DIV/0!</v>
      </c>
      <c r="J25" s="59" t="e">
        <f t="shared" si="3"/>
        <v>#DIV/0!</v>
      </c>
      <c r="K25" s="37"/>
      <c r="L25" s="28" t="e">
        <f t="shared" si="1"/>
        <v>#DIV/0!</v>
      </c>
    </row>
    <row r="26" spans="1:12" ht="12.75">
      <c r="A26" s="37"/>
      <c r="B26" s="37"/>
      <c r="C26" s="37"/>
      <c r="D26" s="37"/>
      <c r="E26" s="37"/>
      <c r="F26" s="37"/>
      <c r="G26" s="37" t="e">
        <f t="shared" si="2"/>
        <v>#DIV/0!</v>
      </c>
      <c r="H26" s="40"/>
      <c r="I26" s="37" t="e">
        <f t="shared" si="0"/>
        <v>#DIV/0!</v>
      </c>
      <c r="J26" s="59" t="e">
        <f t="shared" si="3"/>
        <v>#DIV/0!</v>
      </c>
      <c r="K26" s="37"/>
      <c r="L26" s="28" t="e">
        <f t="shared" si="1"/>
        <v>#DIV/0!</v>
      </c>
    </row>
    <row r="27" spans="1:12" ht="12.75">
      <c r="A27" s="37"/>
      <c r="B27" s="37"/>
      <c r="C27" s="37"/>
      <c r="D27" s="37"/>
      <c r="E27" s="37"/>
      <c r="F27" s="37"/>
      <c r="G27" s="37" t="e">
        <f t="shared" si="2"/>
        <v>#DIV/0!</v>
      </c>
      <c r="H27" s="40"/>
      <c r="I27" s="37" t="e">
        <f t="shared" si="0"/>
        <v>#DIV/0!</v>
      </c>
      <c r="J27" s="59" t="e">
        <f t="shared" si="3"/>
        <v>#DIV/0!</v>
      </c>
      <c r="K27" s="37"/>
      <c r="L27" s="28" t="e">
        <f t="shared" si="1"/>
        <v>#DIV/0!</v>
      </c>
    </row>
    <row r="28" spans="1:12" ht="12.75">
      <c r="A28" s="37"/>
      <c r="B28" s="37"/>
      <c r="C28" s="37"/>
      <c r="D28" s="37"/>
      <c r="E28" s="37"/>
      <c r="F28" s="37"/>
      <c r="G28" s="37" t="e">
        <f t="shared" si="2"/>
        <v>#DIV/0!</v>
      </c>
      <c r="H28" s="40"/>
      <c r="I28" s="37" t="e">
        <f t="shared" si="0"/>
        <v>#DIV/0!</v>
      </c>
      <c r="J28" s="59" t="e">
        <f t="shared" si="3"/>
        <v>#DIV/0!</v>
      </c>
      <c r="K28" s="37"/>
      <c r="L28" s="28" t="e">
        <f t="shared" si="1"/>
        <v>#DIV/0!</v>
      </c>
    </row>
    <row r="29" spans="1:12" ht="12.75">
      <c r="A29" s="37"/>
      <c r="B29" s="37"/>
      <c r="C29" s="37"/>
      <c r="D29" s="37"/>
      <c r="E29" s="37"/>
      <c r="F29" s="37"/>
      <c r="G29" s="37" t="e">
        <f t="shared" si="2"/>
        <v>#DIV/0!</v>
      </c>
      <c r="H29" s="40"/>
      <c r="I29" s="37" t="e">
        <f t="shared" si="0"/>
        <v>#DIV/0!</v>
      </c>
      <c r="J29" s="59" t="e">
        <f t="shared" si="3"/>
        <v>#DIV/0!</v>
      </c>
      <c r="K29" s="37"/>
      <c r="L29" s="28" t="e">
        <f t="shared" si="1"/>
        <v>#DIV/0!</v>
      </c>
    </row>
    <row r="30" spans="1:12" ht="12.75">
      <c r="A30" s="37"/>
      <c r="B30" s="37"/>
      <c r="C30" s="37"/>
      <c r="D30" s="37"/>
      <c r="E30" s="37"/>
      <c r="F30" s="37"/>
      <c r="G30" s="37" t="e">
        <f t="shared" si="2"/>
        <v>#DIV/0!</v>
      </c>
      <c r="H30" s="40"/>
      <c r="I30" s="37" t="e">
        <f t="shared" si="0"/>
        <v>#DIV/0!</v>
      </c>
      <c r="J30" s="59" t="e">
        <f t="shared" si="3"/>
        <v>#DIV/0!</v>
      </c>
      <c r="K30" s="37"/>
      <c r="L30" s="28" t="e">
        <f t="shared" si="1"/>
        <v>#DIV/0!</v>
      </c>
    </row>
    <row r="31" spans="1:12" ht="12.75">
      <c r="A31" s="37"/>
      <c r="B31" s="37"/>
      <c r="C31" s="37"/>
      <c r="D31" s="37"/>
      <c r="E31" s="37"/>
      <c r="F31" s="37"/>
      <c r="G31" s="37" t="e">
        <f t="shared" si="2"/>
        <v>#DIV/0!</v>
      </c>
      <c r="H31" s="40"/>
      <c r="I31" s="37" t="e">
        <f t="shared" si="0"/>
        <v>#DIV/0!</v>
      </c>
      <c r="J31" s="59" t="e">
        <f t="shared" si="3"/>
        <v>#DIV/0!</v>
      </c>
      <c r="K31" s="37"/>
      <c r="L31" s="28" t="e">
        <f t="shared" si="1"/>
        <v>#DIV/0!</v>
      </c>
    </row>
    <row r="32" spans="1:12" ht="12.75">
      <c r="A32" s="37"/>
      <c r="B32" s="37"/>
      <c r="C32" s="37"/>
      <c r="D32" s="37"/>
      <c r="E32" s="37"/>
      <c r="F32" s="37"/>
      <c r="G32" s="37" t="e">
        <f t="shared" si="2"/>
        <v>#DIV/0!</v>
      </c>
      <c r="H32" s="40"/>
      <c r="I32" s="37" t="e">
        <f t="shared" si="0"/>
        <v>#DIV/0!</v>
      </c>
      <c r="J32" s="59" t="e">
        <f t="shared" si="3"/>
        <v>#DIV/0!</v>
      </c>
      <c r="K32" s="37"/>
      <c r="L32" s="28" t="e">
        <f t="shared" si="1"/>
        <v>#DIV/0!</v>
      </c>
    </row>
    <row r="33" spans="1:12" ht="12.75">
      <c r="A33" s="37"/>
      <c r="B33" s="37"/>
      <c r="C33" s="37"/>
      <c r="D33" s="37"/>
      <c r="E33" s="37"/>
      <c r="F33" s="37"/>
      <c r="G33" s="37" t="e">
        <f t="shared" si="2"/>
        <v>#DIV/0!</v>
      </c>
      <c r="H33" s="40"/>
      <c r="I33" s="37" t="e">
        <f t="shared" si="0"/>
        <v>#DIV/0!</v>
      </c>
      <c r="J33" s="59" t="e">
        <f t="shared" si="3"/>
        <v>#DIV/0!</v>
      </c>
      <c r="K33" s="37"/>
      <c r="L33" s="28" t="e">
        <f t="shared" si="1"/>
        <v>#DIV/0!</v>
      </c>
    </row>
    <row r="34" spans="1:12" ht="12.75">
      <c r="A34" s="37"/>
      <c r="B34" s="37"/>
      <c r="C34" s="37"/>
      <c r="D34" s="37"/>
      <c r="E34" s="37"/>
      <c r="F34" s="37"/>
      <c r="G34" s="37" t="e">
        <f t="shared" si="2"/>
        <v>#DIV/0!</v>
      </c>
      <c r="H34" s="40"/>
      <c r="I34" s="37" t="e">
        <f t="shared" si="0"/>
        <v>#DIV/0!</v>
      </c>
      <c r="J34" s="59" t="e">
        <f t="shared" si="3"/>
        <v>#DIV/0!</v>
      </c>
      <c r="K34" s="37"/>
      <c r="L34" s="28" t="e">
        <f t="shared" si="1"/>
        <v>#DIV/0!</v>
      </c>
    </row>
    <row r="35" spans="1:12" ht="12.75">
      <c r="A35" s="37"/>
      <c r="B35" s="37"/>
      <c r="C35" s="37"/>
      <c r="D35" s="37"/>
      <c r="E35" s="37"/>
      <c r="F35" s="37"/>
      <c r="G35" s="37" t="e">
        <f t="shared" si="2"/>
        <v>#DIV/0!</v>
      </c>
      <c r="H35" s="40"/>
      <c r="I35" s="37" t="e">
        <f t="shared" si="0"/>
        <v>#DIV/0!</v>
      </c>
      <c r="J35" s="59" t="e">
        <f t="shared" si="3"/>
        <v>#DIV/0!</v>
      </c>
      <c r="K35" s="37"/>
      <c r="L35" s="28" t="e">
        <f t="shared" si="1"/>
        <v>#DIV/0!</v>
      </c>
    </row>
    <row r="36" spans="1:12" ht="12.75">
      <c r="A36" s="37"/>
      <c r="B36" s="37"/>
      <c r="C36" s="37"/>
      <c r="D36" s="37"/>
      <c r="E36" s="37"/>
      <c r="F36" s="37"/>
      <c r="G36" s="37" t="e">
        <f t="shared" si="2"/>
        <v>#DIV/0!</v>
      </c>
      <c r="H36" s="40"/>
      <c r="I36" s="37" t="e">
        <f t="shared" si="0"/>
        <v>#DIV/0!</v>
      </c>
      <c r="J36" s="59" t="e">
        <f t="shared" si="3"/>
        <v>#DIV/0!</v>
      </c>
      <c r="K36" s="37"/>
      <c r="L36" s="28" t="e">
        <f t="shared" si="1"/>
        <v>#DIV/0!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3">
      <selection activeCell="N13" sqref="N13"/>
    </sheetView>
  </sheetViews>
  <sheetFormatPr defaultColWidth="9.140625" defaultRowHeight="12.75"/>
  <cols>
    <col min="1" max="1" width="11.28125" style="4" customWidth="1"/>
    <col min="2" max="2" width="11.00390625" style="4" customWidth="1"/>
    <col min="3" max="3" width="9.140625" style="4" customWidth="1"/>
    <col min="4" max="4" width="13.421875" style="4" customWidth="1"/>
    <col min="5" max="6" width="9.140625" style="4" customWidth="1"/>
    <col min="7" max="7" width="10.8515625" style="4" customWidth="1"/>
    <col min="8" max="8" width="9.140625" style="4" customWidth="1"/>
    <col min="9" max="9" width="12.421875" style="4" customWidth="1"/>
    <col min="10" max="16384" width="9.140625" style="4" customWidth="1"/>
  </cols>
  <sheetData>
    <row r="1" spans="1:9" ht="12.75">
      <c r="A1" s="3" t="s">
        <v>60</v>
      </c>
      <c r="E1" s="3" t="s">
        <v>131</v>
      </c>
      <c r="H1" s="25"/>
      <c r="I1" s="11"/>
    </row>
    <row r="2" spans="8:9" ht="12.75">
      <c r="H2" s="26"/>
      <c r="I2" s="12"/>
    </row>
    <row r="3" spans="1:8" ht="12.75">
      <c r="A3" s="3" t="s">
        <v>1</v>
      </c>
      <c r="B3" s="5"/>
      <c r="C3" s="6"/>
      <c r="H3" s="3"/>
    </row>
    <row r="4" spans="1:8" ht="12.75">
      <c r="A4" s="3"/>
      <c r="B4" s="8"/>
      <c r="C4" s="9"/>
      <c r="E4" s="3" t="s">
        <v>5</v>
      </c>
      <c r="G4" s="7"/>
      <c r="H4" s="3"/>
    </row>
    <row r="5" spans="1:12" ht="12.75">
      <c r="A5" s="3" t="s">
        <v>2</v>
      </c>
      <c r="B5" s="5"/>
      <c r="C5" s="6"/>
      <c r="E5" s="3"/>
      <c r="G5" s="10"/>
      <c r="H5" s="3"/>
      <c r="I5" s="3" t="s">
        <v>22</v>
      </c>
      <c r="J5" s="3"/>
      <c r="K5" s="5"/>
      <c r="L5" s="11"/>
    </row>
    <row r="6" spans="1:12" ht="12.75">
      <c r="A6" s="3"/>
      <c r="B6" s="8"/>
      <c r="C6" s="9"/>
      <c r="D6" s="3"/>
      <c r="E6" s="3" t="s">
        <v>4</v>
      </c>
      <c r="G6" s="7"/>
      <c r="H6" s="3"/>
      <c r="I6" s="3" t="s">
        <v>35</v>
      </c>
      <c r="J6" s="3"/>
      <c r="K6" s="8"/>
      <c r="L6" s="12"/>
    </row>
    <row r="7" spans="1:12" ht="12.75">
      <c r="A7" s="3" t="s">
        <v>3</v>
      </c>
      <c r="B7" s="5"/>
      <c r="C7" s="6"/>
      <c r="D7" s="3"/>
      <c r="E7" s="3"/>
      <c r="F7" s="3"/>
      <c r="G7" s="10"/>
      <c r="H7" s="3"/>
      <c r="I7" s="3" t="s">
        <v>36</v>
      </c>
      <c r="J7" s="3"/>
      <c r="K7" s="3"/>
      <c r="L7" s="3"/>
    </row>
    <row r="8" spans="1:12" ht="12.75">
      <c r="A8" s="3"/>
      <c r="B8" s="8"/>
      <c r="C8" s="9"/>
      <c r="D8" s="3"/>
      <c r="E8" s="3"/>
      <c r="F8" s="3"/>
      <c r="G8" s="3"/>
      <c r="H8" s="3"/>
      <c r="I8" s="3" t="s">
        <v>37</v>
      </c>
      <c r="J8" s="3"/>
      <c r="K8" s="3"/>
      <c r="L8" s="3"/>
    </row>
    <row r="10" spans="1:9" ht="12.75">
      <c r="A10" s="3"/>
      <c r="B10" s="3"/>
      <c r="C10" s="3" t="s">
        <v>23</v>
      </c>
      <c r="D10" s="3"/>
      <c r="F10" s="3"/>
      <c r="G10" s="3"/>
      <c r="H10" s="3" t="s">
        <v>23</v>
      </c>
      <c r="I10" s="3"/>
    </row>
    <row r="11" spans="1:9" ht="12.75">
      <c r="A11" s="13" t="s">
        <v>6</v>
      </c>
      <c r="B11" s="13" t="s">
        <v>7</v>
      </c>
      <c r="C11" s="13" t="s">
        <v>24</v>
      </c>
      <c r="D11" s="13" t="s">
        <v>61</v>
      </c>
      <c r="F11" s="13" t="s">
        <v>6</v>
      </c>
      <c r="G11" s="13" t="s">
        <v>7</v>
      </c>
      <c r="H11" s="13" t="s">
        <v>24</v>
      </c>
      <c r="I11" s="13" t="s">
        <v>61</v>
      </c>
    </row>
    <row r="12" spans="1:9" ht="12.75">
      <c r="A12" s="39"/>
      <c r="B12" s="37"/>
      <c r="C12" s="37"/>
      <c r="D12" s="37"/>
      <c r="E12" s="37"/>
      <c r="F12" s="37"/>
      <c r="G12" s="37"/>
      <c r="H12" s="37"/>
      <c r="I12" s="37"/>
    </row>
    <row r="13" spans="1:9" ht="12.75">
      <c r="A13" s="37"/>
      <c r="B13" s="37"/>
      <c r="C13" s="37"/>
      <c r="D13" s="37"/>
      <c r="E13" s="37"/>
      <c r="F13" s="37"/>
      <c r="G13" s="37"/>
      <c r="H13" s="37"/>
      <c r="I13" s="37"/>
    </row>
    <row r="14" spans="1:9" ht="12.75">
      <c r="A14" s="37"/>
      <c r="B14" s="37"/>
      <c r="C14" s="37"/>
      <c r="D14" s="37"/>
      <c r="E14" s="37"/>
      <c r="F14" s="37"/>
      <c r="G14" s="37"/>
      <c r="H14" s="37"/>
      <c r="I14" s="37"/>
    </row>
    <row r="15" spans="1:9" ht="12.75">
      <c r="A15" s="37"/>
      <c r="B15" s="37"/>
      <c r="C15" s="37"/>
      <c r="D15" s="37"/>
      <c r="E15" s="37"/>
      <c r="F15" s="37"/>
      <c r="G15" s="37"/>
      <c r="H15" s="37"/>
      <c r="I15" s="37"/>
    </row>
    <row r="16" spans="1:9" ht="12.75">
      <c r="A16" s="37"/>
      <c r="B16" s="37"/>
      <c r="C16" s="37"/>
      <c r="D16" s="37"/>
      <c r="E16" s="37"/>
      <c r="F16" s="37"/>
      <c r="G16" s="37"/>
      <c r="H16" s="37"/>
      <c r="I16" s="37"/>
    </row>
    <row r="17" spans="1:9" ht="12.75">
      <c r="A17" s="37"/>
      <c r="B17" s="37"/>
      <c r="C17" s="37"/>
      <c r="D17" s="37"/>
      <c r="E17" s="37"/>
      <c r="F17" s="37"/>
      <c r="G17" s="37"/>
      <c r="H17" s="37"/>
      <c r="I17" s="37"/>
    </row>
    <row r="18" spans="1:9" ht="12.75">
      <c r="A18" s="37"/>
      <c r="B18" s="37"/>
      <c r="C18" s="37"/>
      <c r="D18" s="37"/>
      <c r="E18" s="37"/>
      <c r="F18" s="37"/>
      <c r="G18" s="37"/>
      <c r="H18" s="37"/>
      <c r="I18" s="37"/>
    </row>
    <row r="19" spans="1:9" ht="12.75">
      <c r="A19" s="37"/>
      <c r="B19" s="37"/>
      <c r="C19" s="37"/>
      <c r="D19" s="37"/>
      <c r="E19" s="37"/>
      <c r="F19" s="37"/>
      <c r="G19" s="37"/>
      <c r="H19" s="37"/>
      <c r="I19" s="37"/>
    </row>
    <row r="20" spans="1:9" ht="12.75">
      <c r="A20" s="37"/>
      <c r="B20" s="37"/>
      <c r="C20" s="37"/>
      <c r="D20" s="37"/>
      <c r="E20" s="37"/>
      <c r="F20" s="37"/>
      <c r="G20" s="37"/>
      <c r="H20" s="37"/>
      <c r="I20" s="37"/>
    </row>
    <row r="21" spans="1:9" ht="12.75">
      <c r="A21" s="37"/>
      <c r="B21" s="37"/>
      <c r="C21" s="37"/>
      <c r="D21" s="37"/>
      <c r="E21" s="37"/>
      <c r="F21" s="37"/>
      <c r="G21" s="37"/>
      <c r="H21" s="37"/>
      <c r="I21" s="37"/>
    </row>
    <row r="22" spans="1:9" ht="12.75">
      <c r="A22" s="37"/>
      <c r="B22" s="37"/>
      <c r="C22" s="37"/>
      <c r="D22" s="37"/>
      <c r="E22" s="37"/>
      <c r="F22" s="37"/>
      <c r="G22" s="37"/>
      <c r="H22" s="37"/>
      <c r="I22" s="37"/>
    </row>
    <row r="23" spans="1:9" ht="12.75">
      <c r="A23" s="37"/>
      <c r="B23" s="37"/>
      <c r="C23" s="37"/>
      <c r="D23" s="37"/>
      <c r="E23" s="37"/>
      <c r="F23" s="37"/>
      <c r="G23" s="37"/>
      <c r="H23" s="37"/>
      <c r="I23" s="37"/>
    </row>
    <row r="24" spans="1:9" ht="12.75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12.75">
      <c r="A25" s="37"/>
      <c r="B25" s="37"/>
      <c r="C25" s="37"/>
      <c r="D25" s="37"/>
      <c r="E25" s="37"/>
      <c r="F25" s="37"/>
      <c r="G25" s="37"/>
      <c r="H25" s="37"/>
      <c r="I25" s="37"/>
    </row>
    <row r="26" spans="1:9" ht="12.75">
      <c r="A26" s="37"/>
      <c r="B26" s="37"/>
      <c r="C26" s="37"/>
      <c r="D26" s="37"/>
      <c r="E26" s="37"/>
      <c r="F26" s="37"/>
      <c r="G26" s="37"/>
      <c r="H26" s="37"/>
      <c r="I26" s="37"/>
    </row>
    <row r="27" spans="1:9" ht="12.75">
      <c r="A27" s="37"/>
      <c r="B27" s="37"/>
      <c r="C27" s="37"/>
      <c r="D27" s="37"/>
      <c r="E27" s="37"/>
      <c r="F27" s="37"/>
      <c r="G27" s="37"/>
      <c r="H27" s="37"/>
      <c r="I27" s="37"/>
    </row>
    <row r="28" spans="1:9" ht="12.75">
      <c r="A28" s="37"/>
      <c r="B28" s="37"/>
      <c r="C28" s="37"/>
      <c r="D28" s="37"/>
      <c r="E28" s="37"/>
      <c r="F28" s="37"/>
      <c r="G28" s="37"/>
      <c r="H28" s="37"/>
      <c r="I28" s="37"/>
    </row>
    <row r="29" spans="1:9" ht="12.75">
      <c r="A29" s="37"/>
      <c r="B29" s="37"/>
      <c r="C29" s="37"/>
      <c r="D29" s="37"/>
      <c r="E29" s="37"/>
      <c r="F29" s="37"/>
      <c r="G29" s="37"/>
      <c r="H29" s="37"/>
      <c r="I29" s="37"/>
    </row>
    <row r="30" spans="1:9" ht="12.75">
      <c r="A30" s="37"/>
      <c r="B30" s="37"/>
      <c r="C30" s="37"/>
      <c r="D30" s="37"/>
      <c r="E30" s="37"/>
      <c r="F30" s="37"/>
      <c r="G30" s="37"/>
      <c r="H30" s="37"/>
      <c r="I30" s="37"/>
    </row>
    <row r="31" spans="1:9" ht="12.75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12.75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2.75">
      <c r="A33" s="37"/>
      <c r="B33" s="37"/>
      <c r="C33" s="37"/>
      <c r="D33" s="37"/>
      <c r="E33" s="37"/>
      <c r="F33" s="37"/>
      <c r="G33" s="37"/>
      <c r="H33" s="37"/>
      <c r="I33" s="37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6"/>
  <sheetViews>
    <sheetView workbookViewId="0" topLeftCell="A40">
      <selection activeCell="J44" sqref="J44"/>
    </sheetView>
  </sheetViews>
  <sheetFormatPr defaultColWidth="9.140625" defaultRowHeight="12.75"/>
  <cols>
    <col min="1" max="1" width="18.28125" style="4" customWidth="1"/>
    <col min="2" max="2" width="16.140625" style="4" customWidth="1"/>
    <col min="3" max="3" width="11.57421875" style="4" customWidth="1"/>
    <col min="4" max="4" width="13.28125" style="4" customWidth="1"/>
    <col min="5" max="5" width="12.7109375" style="4" customWidth="1"/>
    <col min="6" max="6" width="18.421875" style="4" customWidth="1"/>
    <col min="7" max="7" width="23.57421875" style="4" customWidth="1"/>
    <col min="8" max="16384" width="9.140625" style="4" customWidth="1"/>
  </cols>
  <sheetData>
    <row r="2" ht="12.75">
      <c r="A2" s="3" t="s">
        <v>44</v>
      </c>
    </row>
    <row r="4" spans="1:8" ht="12.75">
      <c r="A4" s="3" t="s">
        <v>45</v>
      </c>
      <c r="B4" s="25"/>
      <c r="C4" s="11"/>
      <c r="E4" s="3" t="s">
        <v>131</v>
      </c>
      <c r="G4" s="67"/>
      <c r="H4" s="18"/>
    </row>
    <row r="5" spans="1:8" ht="12.75">
      <c r="A5" s="13" t="s">
        <v>46</v>
      </c>
      <c r="B5" s="26"/>
      <c r="C5" s="12"/>
      <c r="G5" s="24"/>
      <c r="H5" s="18"/>
    </row>
    <row r="7" ht="12.75">
      <c r="E7" s="4" t="s">
        <v>52</v>
      </c>
    </row>
    <row r="8" ht="12.75">
      <c r="E8" s="3" t="s">
        <v>53</v>
      </c>
    </row>
    <row r="9" spans="1:7" ht="12.75">
      <c r="A9" s="3" t="s">
        <v>121</v>
      </c>
      <c r="B9" s="3" t="s">
        <v>47</v>
      </c>
      <c r="E9" s="3" t="s">
        <v>54</v>
      </c>
      <c r="F9" s="3" t="s">
        <v>49</v>
      </c>
      <c r="G9" s="3" t="s">
        <v>51</v>
      </c>
    </row>
    <row r="10" spans="1:7" ht="12.75">
      <c r="A10" s="13" t="s">
        <v>122</v>
      </c>
      <c r="B10" s="13" t="s">
        <v>1</v>
      </c>
      <c r="C10" s="13" t="s">
        <v>2</v>
      </c>
      <c r="D10" s="13" t="s">
        <v>4</v>
      </c>
      <c r="E10" s="13" t="s">
        <v>48</v>
      </c>
      <c r="F10" s="13" t="s">
        <v>50</v>
      </c>
      <c r="G10" s="13" t="s">
        <v>59</v>
      </c>
    </row>
    <row r="11" spans="1:7" ht="12.75">
      <c r="A11" s="39"/>
      <c r="B11" s="37"/>
      <c r="C11" s="37"/>
      <c r="D11" s="37"/>
      <c r="E11" s="37"/>
      <c r="F11" s="37"/>
      <c r="G11" s="37"/>
    </row>
    <row r="12" spans="1:7" ht="12.75">
      <c r="A12" s="39"/>
      <c r="B12" s="37"/>
      <c r="C12" s="37"/>
      <c r="D12" s="37"/>
      <c r="E12" s="37"/>
      <c r="F12" s="37"/>
      <c r="G12" s="37"/>
    </row>
    <row r="13" spans="1:7" ht="12.75">
      <c r="A13" s="39"/>
      <c r="B13" s="37"/>
      <c r="C13" s="37"/>
      <c r="D13" s="37"/>
      <c r="E13" s="37"/>
      <c r="F13" s="37"/>
      <c r="G13" s="37"/>
    </row>
    <row r="14" spans="1:7" ht="12.75">
      <c r="A14" s="39"/>
      <c r="B14" s="37"/>
      <c r="C14" s="37"/>
      <c r="D14" s="37"/>
      <c r="E14" s="37"/>
      <c r="F14" s="37"/>
      <c r="G14" s="37"/>
    </row>
    <row r="15" spans="1:7" ht="12.75">
      <c r="A15" s="37"/>
      <c r="B15" s="37"/>
      <c r="C15" s="37"/>
      <c r="D15" s="37"/>
      <c r="E15" s="37"/>
      <c r="F15" s="37"/>
      <c r="G15" s="37"/>
    </row>
    <row r="16" spans="1:7" ht="12.75">
      <c r="A16" s="37"/>
      <c r="B16" s="37"/>
      <c r="C16" s="37"/>
      <c r="D16" s="37"/>
      <c r="E16" s="37"/>
      <c r="F16" s="37"/>
      <c r="G16" s="37"/>
    </row>
    <row r="17" spans="1:7" ht="12.75">
      <c r="A17" s="37"/>
      <c r="B17" s="37"/>
      <c r="C17" s="37"/>
      <c r="D17" s="37"/>
      <c r="E17" s="37"/>
      <c r="F17" s="37"/>
      <c r="G17" s="37"/>
    </row>
    <row r="18" spans="1:7" ht="12.75">
      <c r="A18" s="37"/>
      <c r="B18" s="37"/>
      <c r="C18" s="37"/>
      <c r="D18" s="37"/>
      <c r="E18" s="37"/>
      <c r="F18" s="37"/>
      <c r="G18" s="37"/>
    </row>
    <row r="19" spans="1:7" ht="12.75">
      <c r="A19" s="37"/>
      <c r="B19" s="37"/>
      <c r="C19" s="37"/>
      <c r="D19" s="37"/>
      <c r="E19" s="37"/>
      <c r="F19" s="37"/>
      <c r="G19" s="37"/>
    </row>
    <row r="20" spans="1:7" ht="12.75">
      <c r="A20" s="37"/>
      <c r="B20" s="37"/>
      <c r="C20" s="37"/>
      <c r="D20" s="37"/>
      <c r="E20" s="37"/>
      <c r="F20" s="37"/>
      <c r="G20" s="37"/>
    </row>
    <row r="22" ht="12.75">
      <c r="A22" s="3" t="s">
        <v>192</v>
      </c>
    </row>
    <row r="41" ht="12.75">
      <c r="A41" s="3" t="s">
        <v>118</v>
      </c>
    </row>
    <row r="43" spans="1:7" ht="12.75">
      <c r="A43" s="3" t="s">
        <v>119</v>
      </c>
      <c r="B43" s="25"/>
      <c r="C43" s="11"/>
      <c r="E43" s="3" t="s">
        <v>131</v>
      </c>
      <c r="G43" s="67"/>
    </row>
    <row r="44" spans="2:7" ht="12.75">
      <c r="B44" s="26"/>
      <c r="C44" s="12"/>
      <c r="G44" s="24"/>
    </row>
    <row r="46" spans="1:3" ht="12.75">
      <c r="A46" s="3" t="s">
        <v>120</v>
      </c>
      <c r="B46" s="25"/>
      <c r="C46" s="11"/>
    </row>
    <row r="47" spans="2:3" ht="12.75">
      <c r="B47" s="26"/>
      <c r="C47" s="12"/>
    </row>
    <row r="50" ht="12.75">
      <c r="E50" s="4" t="s">
        <v>52</v>
      </c>
    </row>
    <row r="51" ht="12.75">
      <c r="E51" s="3" t="s">
        <v>53</v>
      </c>
    </row>
    <row r="52" spans="1:7" ht="12.75">
      <c r="A52" s="3" t="s">
        <v>121</v>
      </c>
      <c r="B52" s="3" t="s">
        <v>123</v>
      </c>
      <c r="E52" s="3" t="s">
        <v>124</v>
      </c>
      <c r="F52" s="3" t="s">
        <v>49</v>
      </c>
      <c r="G52" s="3" t="s">
        <v>51</v>
      </c>
    </row>
    <row r="53" spans="1:7" ht="12.75">
      <c r="A53" s="13" t="s">
        <v>122</v>
      </c>
      <c r="B53" s="13" t="s">
        <v>1</v>
      </c>
      <c r="C53" s="13" t="s">
        <v>2</v>
      </c>
      <c r="D53" s="13" t="s">
        <v>4</v>
      </c>
      <c r="E53" s="13" t="s">
        <v>48</v>
      </c>
      <c r="F53" s="13" t="s">
        <v>119</v>
      </c>
      <c r="G53" s="13" t="s">
        <v>59</v>
      </c>
    </row>
    <row r="54" spans="1:7" ht="12.75">
      <c r="A54" s="39"/>
      <c r="B54" s="37"/>
      <c r="C54" s="37"/>
      <c r="D54" s="37"/>
      <c r="E54" s="37"/>
      <c r="F54" s="37"/>
      <c r="G54" s="37"/>
    </row>
    <row r="55" spans="1:7" ht="12.75">
      <c r="A55" s="39"/>
      <c r="B55" s="37"/>
      <c r="C55" s="37"/>
      <c r="D55" s="37"/>
      <c r="E55" s="37"/>
      <c r="F55" s="37"/>
      <c r="G55" s="37"/>
    </row>
    <row r="56" spans="1:7" ht="12.75">
      <c r="A56" s="39"/>
      <c r="B56" s="37"/>
      <c r="C56" s="37"/>
      <c r="D56" s="37"/>
      <c r="E56" s="37"/>
      <c r="F56" s="37"/>
      <c r="G56" s="37"/>
    </row>
    <row r="57" spans="1:7" ht="12.75">
      <c r="A57" s="39"/>
      <c r="B57" s="37"/>
      <c r="C57" s="37"/>
      <c r="D57" s="37"/>
      <c r="E57" s="37"/>
      <c r="F57" s="37"/>
      <c r="G57" s="37"/>
    </row>
    <row r="58" spans="1:7" ht="12.75">
      <c r="A58" s="37"/>
      <c r="B58" s="37"/>
      <c r="C58" s="37"/>
      <c r="D58" s="37"/>
      <c r="E58" s="37"/>
      <c r="F58" s="37"/>
      <c r="G58" s="37"/>
    </row>
    <row r="59" spans="1:7" ht="12.75">
      <c r="A59" s="37"/>
      <c r="B59" s="37"/>
      <c r="C59" s="37"/>
      <c r="D59" s="37"/>
      <c r="E59" s="37"/>
      <c r="F59" s="37"/>
      <c r="G59" s="37"/>
    </row>
    <row r="60" spans="1:7" ht="12.75">
      <c r="A60" s="37"/>
      <c r="B60" s="37"/>
      <c r="C60" s="37"/>
      <c r="D60" s="37"/>
      <c r="E60" s="37"/>
      <c r="F60" s="37"/>
      <c r="G60" s="37"/>
    </row>
    <row r="61" spans="1:7" ht="12.75">
      <c r="A61" s="37"/>
      <c r="B61" s="37"/>
      <c r="C61" s="37"/>
      <c r="D61" s="37"/>
      <c r="E61" s="37"/>
      <c r="F61" s="37"/>
      <c r="G61" s="37"/>
    </row>
    <row r="62" spans="1:7" ht="12.75">
      <c r="A62" s="37"/>
      <c r="B62" s="37"/>
      <c r="C62" s="37"/>
      <c r="D62" s="37"/>
      <c r="E62" s="37"/>
      <c r="F62" s="37"/>
      <c r="G62" s="37"/>
    </row>
    <row r="63" spans="1:7" ht="12.75">
      <c r="A63" s="37"/>
      <c r="B63" s="37"/>
      <c r="C63" s="37"/>
      <c r="D63" s="37"/>
      <c r="E63" s="37"/>
      <c r="F63" s="37"/>
      <c r="G63" s="37"/>
    </row>
    <row r="64" spans="1:6" ht="12.75">
      <c r="A64" s="18"/>
      <c r="B64" s="18"/>
      <c r="C64" s="18"/>
      <c r="D64" s="18"/>
      <c r="E64" s="18"/>
      <c r="F64" s="18"/>
    </row>
    <row r="65" spans="1:6" ht="12.75">
      <c r="A65" s="18"/>
      <c r="B65" s="18"/>
      <c r="C65" s="18"/>
      <c r="D65" s="18"/>
      <c r="E65" s="18"/>
      <c r="F65" s="18"/>
    </row>
    <row r="66" ht="12.75">
      <c r="A66" s="3" t="s">
        <v>192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C30" sqref="C30"/>
    </sheetView>
  </sheetViews>
  <sheetFormatPr defaultColWidth="9.140625" defaultRowHeight="12.75"/>
  <cols>
    <col min="1" max="1" width="9.140625" style="4" customWidth="1"/>
    <col min="2" max="2" width="10.57421875" style="4" customWidth="1"/>
    <col min="3" max="3" width="16.57421875" style="4" customWidth="1"/>
    <col min="4" max="4" width="15.00390625" style="4" customWidth="1"/>
    <col min="5" max="5" width="29.140625" style="4" customWidth="1"/>
    <col min="6" max="6" width="18.57421875" style="4" customWidth="1"/>
    <col min="7" max="7" width="9.140625" style="4" customWidth="1"/>
    <col min="8" max="8" width="9.7109375" style="4" customWidth="1"/>
    <col min="9" max="16384" width="9.140625" style="4" customWidth="1"/>
  </cols>
  <sheetData>
    <row r="1" ht="12.75">
      <c r="A1" s="3" t="s">
        <v>66</v>
      </c>
    </row>
    <row r="3" spans="8:10" ht="12.75">
      <c r="H3" s="3"/>
      <c r="I3" s="18"/>
      <c r="J3" s="18"/>
    </row>
    <row r="4" spans="1:10" ht="12.75">
      <c r="A4" s="3" t="s">
        <v>131</v>
      </c>
      <c r="D4" s="67"/>
      <c r="H4" s="3"/>
      <c r="I4" s="18"/>
      <c r="J4" s="18"/>
    </row>
    <row r="5" ht="12.75">
      <c r="D5" s="24"/>
    </row>
    <row r="7" spans="1:6" ht="12.75">
      <c r="A7" s="3" t="s">
        <v>1</v>
      </c>
      <c r="B7" s="5"/>
      <c r="C7" s="6"/>
      <c r="E7" s="3" t="s">
        <v>5</v>
      </c>
      <c r="F7" s="7"/>
    </row>
    <row r="8" spans="1:6" ht="12.75">
      <c r="A8" s="3"/>
      <c r="B8" s="8"/>
      <c r="C8" s="9"/>
      <c r="E8" s="3"/>
      <c r="F8" s="10"/>
    </row>
    <row r="9" spans="1:6" ht="12.75">
      <c r="A9" s="3" t="s">
        <v>2</v>
      </c>
      <c r="B9" s="5"/>
      <c r="C9" s="6"/>
      <c r="E9" s="3" t="s">
        <v>4</v>
      </c>
      <c r="F9" s="7"/>
    </row>
    <row r="10" spans="1:6" ht="12.75">
      <c r="A10" s="3"/>
      <c r="B10" s="8"/>
      <c r="C10" s="9"/>
      <c r="D10" s="3"/>
      <c r="E10" s="3"/>
      <c r="F10" s="10"/>
    </row>
    <row r="13" spans="1:6" ht="12.75">
      <c r="A13" s="13"/>
      <c r="B13" s="13" t="s">
        <v>67</v>
      </c>
      <c r="C13" s="3" t="s">
        <v>183</v>
      </c>
      <c r="D13" s="13" t="s">
        <v>73</v>
      </c>
      <c r="E13" s="13" t="s">
        <v>71</v>
      </c>
      <c r="F13" s="13" t="s">
        <v>69</v>
      </c>
    </row>
    <row r="14" spans="1:6" ht="12.75">
      <c r="A14" s="13" t="s">
        <v>6</v>
      </c>
      <c r="B14" s="13" t="s">
        <v>68</v>
      </c>
      <c r="C14" s="13" t="s">
        <v>69</v>
      </c>
      <c r="D14" s="13" t="s">
        <v>72</v>
      </c>
      <c r="E14" s="13" t="s">
        <v>70</v>
      </c>
      <c r="F14" s="13" t="s">
        <v>184</v>
      </c>
    </row>
    <row r="15" spans="1:6" ht="12.75">
      <c r="A15" s="39"/>
      <c r="B15" s="37"/>
      <c r="C15" s="37"/>
      <c r="D15" s="37"/>
      <c r="E15" s="37"/>
      <c r="F15" s="37"/>
    </row>
    <row r="16" spans="1:6" ht="12.75">
      <c r="A16" s="37"/>
      <c r="B16" s="37"/>
      <c r="C16" s="37"/>
      <c r="D16" s="37"/>
      <c r="E16" s="37"/>
      <c r="F16" s="37"/>
    </row>
    <row r="17" spans="1:6" ht="12.75">
      <c r="A17" s="37"/>
      <c r="B17" s="37"/>
      <c r="C17" s="37"/>
      <c r="D17" s="37"/>
      <c r="E17" s="37"/>
      <c r="F17" s="37"/>
    </row>
    <row r="18" spans="1:6" ht="12.75">
      <c r="A18" s="37"/>
      <c r="B18" s="37"/>
      <c r="C18" s="37"/>
      <c r="D18" s="37"/>
      <c r="E18" s="37"/>
      <c r="F18" s="37"/>
    </row>
    <row r="19" spans="1:6" ht="12.75">
      <c r="A19" s="37"/>
      <c r="B19" s="37"/>
      <c r="C19" s="37"/>
      <c r="D19" s="37"/>
      <c r="E19" s="37"/>
      <c r="F19" s="37"/>
    </row>
    <row r="20" spans="1:6" ht="12.75">
      <c r="A20" s="37"/>
      <c r="B20" s="37"/>
      <c r="C20" s="37"/>
      <c r="D20" s="37"/>
      <c r="E20" s="37"/>
      <c r="F20" s="37"/>
    </row>
    <row r="21" spans="1:6" ht="12.75">
      <c r="A21" s="37"/>
      <c r="B21" s="37"/>
      <c r="C21" s="37"/>
      <c r="D21" s="37"/>
      <c r="E21" s="37"/>
      <c r="F21" s="37"/>
    </row>
    <row r="22" spans="1:6" ht="12.75">
      <c r="A22" s="37"/>
      <c r="B22" s="37"/>
      <c r="C22" s="37"/>
      <c r="D22" s="37"/>
      <c r="E22" s="37"/>
      <c r="F22" s="37"/>
    </row>
    <row r="23" spans="1:6" ht="12.75">
      <c r="A23" s="37"/>
      <c r="B23" s="37"/>
      <c r="C23" s="37"/>
      <c r="D23" s="37"/>
      <c r="E23" s="37"/>
      <c r="F23" s="37"/>
    </row>
    <row r="24" spans="1:6" ht="12.75">
      <c r="A24" s="37"/>
      <c r="B24" s="37"/>
      <c r="C24" s="37"/>
      <c r="D24" s="37"/>
      <c r="E24" s="37"/>
      <c r="F24" s="37"/>
    </row>
    <row r="25" spans="1:6" ht="12.75">
      <c r="A25" s="37" t="s">
        <v>74</v>
      </c>
      <c r="B25" s="37"/>
      <c r="C25" s="37"/>
      <c r="D25" s="37">
        <f>SUM(D16:D24)</f>
        <v>0</v>
      </c>
      <c r="E25" s="37">
        <f>SUM(E16:E24)</f>
        <v>0</v>
      </c>
      <c r="F25" s="37">
        <f>+F18</f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6"/>
  <sheetViews>
    <sheetView workbookViewId="0" topLeftCell="A1">
      <selection activeCell="N11" sqref="N11"/>
    </sheetView>
  </sheetViews>
  <sheetFormatPr defaultColWidth="9.140625" defaultRowHeight="12.75"/>
  <cols>
    <col min="1" max="1" width="13.57421875" style="31" customWidth="1"/>
    <col min="2" max="2" width="13.140625" style="18" customWidth="1"/>
    <col min="3" max="3" width="13.57421875" style="18" customWidth="1"/>
    <col min="4" max="4" width="12.7109375" style="18" customWidth="1"/>
    <col min="5" max="5" width="12.421875" style="18" customWidth="1"/>
    <col min="6" max="6" width="11.7109375" style="18" customWidth="1"/>
    <col min="7" max="8" width="9.140625" style="18" customWidth="1"/>
    <col min="9" max="9" width="10.421875" style="18" customWidth="1"/>
    <col min="10" max="10" width="9.140625" style="18" customWidth="1"/>
    <col min="11" max="11" width="10.421875" style="18" customWidth="1"/>
    <col min="12" max="16384" width="9.140625" style="18" customWidth="1"/>
  </cols>
  <sheetData>
    <row r="1" spans="1:10" s="30" customFormat="1" ht="12.75">
      <c r="A1" s="16" t="s">
        <v>62</v>
      </c>
      <c r="B1" s="18"/>
      <c r="C1" s="18"/>
      <c r="D1" s="18"/>
      <c r="E1" s="16" t="s">
        <v>131</v>
      </c>
      <c r="F1" s="18"/>
      <c r="G1" s="70"/>
      <c r="H1" s="74"/>
      <c r="I1" s="15"/>
      <c r="J1" s="18"/>
    </row>
    <row r="2" ht="12.75">
      <c r="A2" s="18"/>
    </row>
    <row r="3" spans="1:9" ht="12.75">
      <c r="A3" s="16" t="s">
        <v>1</v>
      </c>
      <c r="B3" s="14"/>
      <c r="C3" s="73"/>
      <c r="D3" s="16" t="s">
        <v>2</v>
      </c>
      <c r="E3" s="37"/>
      <c r="F3" s="16" t="s">
        <v>4</v>
      </c>
      <c r="G3" s="37"/>
      <c r="H3" s="16" t="s">
        <v>157</v>
      </c>
      <c r="I3" s="37"/>
    </row>
    <row r="4" spans="1:13" ht="12.75">
      <c r="A4" s="16" t="s">
        <v>63</v>
      </c>
      <c r="B4" s="16"/>
      <c r="C4" s="42"/>
      <c r="E4" s="16" t="s">
        <v>125</v>
      </c>
      <c r="F4" s="37"/>
      <c r="G4" s="16" t="s">
        <v>158</v>
      </c>
      <c r="I4" s="38"/>
      <c r="K4" s="16"/>
      <c r="M4" s="33"/>
    </row>
    <row r="5" spans="1:10" ht="12.75">
      <c r="A5" s="75"/>
      <c r="B5" s="75" t="s">
        <v>75</v>
      </c>
      <c r="C5" s="75" t="s">
        <v>23</v>
      </c>
      <c r="D5" s="76"/>
      <c r="E5" s="75" t="s">
        <v>155</v>
      </c>
      <c r="F5" s="75" t="s">
        <v>64</v>
      </c>
      <c r="G5" s="75" t="s">
        <v>159</v>
      </c>
      <c r="H5" s="75" t="s">
        <v>12</v>
      </c>
      <c r="I5" s="75" t="s">
        <v>161</v>
      </c>
      <c r="J5" s="75" t="s">
        <v>127</v>
      </c>
    </row>
    <row r="6" spans="1:11" ht="12.75">
      <c r="A6" s="77" t="s">
        <v>6</v>
      </c>
      <c r="B6" s="77" t="s">
        <v>126</v>
      </c>
      <c r="C6" s="77" t="s">
        <v>153</v>
      </c>
      <c r="D6" s="77" t="s">
        <v>154</v>
      </c>
      <c r="E6" s="77" t="s">
        <v>156</v>
      </c>
      <c r="F6" s="77" t="s">
        <v>65</v>
      </c>
      <c r="G6" s="77" t="s">
        <v>160</v>
      </c>
      <c r="H6" s="77" t="s">
        <v>139</v>
      </c>
      <c r="I6" s="77" t="s">
        <v>162</v>
      </c>
      <c r="J6" s="77" t="s">
        <v>128</v>
      </c>
      <c r="K6" s="16"/>
    </row>
    <row r="7" spans="1:11" ht="12.75">
      <c r="A7" s="37">
        <v>1</v>
      </c>
      <c r="B7" s="37"/>
      <c r="C7" s="37"/>
      <c r="D7" s="37"/>
      <c r="E7" s="37">
        <f>C7+D7</f>
        <v>0</v>
      </c>
      <c r="F7" s="38">
        <f>I4-E7</f>
        <v>0</v>
      </c>
      <c r="G7" s="28" t="e">
        <f>E7/F7</f>
        <v>#DIV/0!</v>
      </c>
      <c r="H7" s="70"/>
      <c r="I7" s="37"/>
      <c r="J7" s="42"/>
      <c r="K7" s="16"/>
    </row>
    <row r="8" spans="1:10" ht="12.75">
      <c r="A8" s="37">
        <v>2</v>
      </c>
      <c r="B8" s="37"/>
      <c r="C8" s="37"/>
      <c r="D8" s="37"/>
      <c r="E8" s="37">
        <f aca="true" t="shared" si="0" ref="E8:E37">C8+D8</f>
        <v>0</v>
      </c>
      <c r="F8" s="38">
        <f>(B8+F7)-E8</f>
        <v>0</v>
      </c>
      <c r="G8" s="28" t="e">
        <f aca="true" t="shared" si="1" ref="G8:G37">E8/F8</f>
        <v>#DIV/0!</v>
      </c>
      <c r="H8" s="70"/>
      <c r="I8" s="37"/>
      <c r="J8" s="42"/>
    </row>
    <row r="9" spans="1:10" ht="12.75">
      <c r="A9" s="37">
        <v>3</v>
      </c>
      <c r="B9" s="37"/>
      <c r="C9" s="37"/>
      <c r="D9" s="37"/>
      <c r="E9" s="37">
        <f t="shared" si="0"/>
        <v>0</v>
      </c>
      <c r="F9" s="38">
        <f>(B9+F8)-E9</f>
        <v>0</v>
      </c>
      <c r="G9" s="28" t="e">
        <f t="shared" si="1"/>
        <v>#DIV/0!</v>
      </c>
      <c r="H9" s="70"/>
      <c r="I9" s="37"/>
      <c r="J9" s="42"/>
    </row>
    <row r="10" spans="1:10" ht="12.75">
      <c r="A10" s="37">
        <v>4</v>
      </c>
      <c r="B10" s="37"/>
      <c r="C10" s="37"/>
      <c r="D10" s="37"/>
      <c r="E10" s="37">
        <f t="shared" si="0"/>
        <v>0</v>
      </c>
      <c r="F10" s="38">
        <f aca="true" t="shared" si="2" ref="F10:F37">(B10+F9)-E10</f>
        <v>0</v>
      </c>
      <c r="G10" s="28" t="e">
        <f t="shared" si="1"/>
        <v>#DIV/0!</v>
      </c>
      <c r="H10" s="70"/>
      <c r="I10" s="37"/>
      <c r="J10" s="42"/>
    </row>
    <row r="11" spans="1:10" ht="12.75">
      <c r="A11" s="37">
        <v>5</v>
      </c>
      <c r="B11" s="37"/>
      <c r="C11" s="37"/>
      <c r="D11" s="37"/>
      <c r="E11" s="37">
        <f t="shared" si="0"/>
        <v>0</v>
      </c>
      <c r="F11" s="38">
        <f t="shared" si="2"/>
        <v>0</v>
      </c>
      <c r="G11" s="28" t="e">
        <f t="shared" si="1"/>
        <v>#DIV/0!</v>
      </c>
      <c r="H11" s="70"/>
      <c r="I11" s="37"/>
      <c r="J11" s="42"/>
    </row>
    <row r="12" spans="1:10" ht="12.75">
      <c r="A12" s="37">
        <v>6</v>
      </c>
      <c r="B12" s="37"/>
      <c r="C12" s="37"/>
      <c r="D12" s="37"/>
      <c r="E12" s="37">
        <f t="shared" si="0"/>
        <v>0</v>
      </c>
      <c r="F12" s="38">
        <f t="shared" si="2"/>
        <v>0</v>
      </c>
      <c r="G12" s="28" t="e">
        <f t="shared" si="1"/>
        <v>#DIV/0!</v>
      </c>
      <c r="H12" s="70"/>
      <c r="I12" s="37"/>
      <c r="J12" s="42"/>
    </row>
    <row r="13" spans="1:10" ht="12.75">
      <c r="A13" s="37">
        <v>7</v>
      </c>
      <c r="B13" s="37"/>
      <c r="C13" s="37"/>
      <c r="D13" s="37"/>
      <c r="E13" s="37">
        <f t="shared" si="0"/>
        <v>0</v>
      </c>
      <c r="F13" s="38">
        <f t="shared" si="2"/>
        <v>0</v>
      </c>
      <c r="G13" s="28" t="e">
        <f t="shared" si="1"/>
        <v>#DIV/0!</v>
      </c>
      <c r="H13" s="70"/>
      <c r="I13" s="37"/>
      <c r="J13" s="42"/>
    </row>
    <row r="14" spans="1:10" ht="12.75">
      <c r="A14" s="37">
        <v>8</v>
      </c>
      <c r="B14" s="37"/>
      <c r="C14" s="37"/>
      <c r="D14" s="37"/>
      <c r="E14" s="37">
        <f t="shared" si="0"/>
        <v>0</v>
      </c>
      <c r="F14" s="38">
        <f t="shared" si="2"/>
        <v>0</v>
      </c>
      <c r="G14" s="28" t="e">
        <f t="shared" si="1"/>
        <v>#DIV/0!</v>
      </c>
      <c r="H14" s="70"/>
      <c r="I14" s="37"/>
      <c r="J14" s="42"/>
    </row>
    <row r="15" spans="1:10" ht="12.75">
      <c r="A15" s="37">
        <v>9</v>
      </c>
      <c r="B15" s="37"/>
      <c r="C15" s="37"/>
      <c r="D15" s="37"/>
      <c r="E15" s="37">
        <f t="shared" si="0"/>
        <v>0</v>
      </c>
      <c r="F15" s="38">
        <f t="shared" si="2"/>
        <v>0</v>
      </c>
      <c r="G15" s="28" t="e">
        <f t="shared" si="1"/>
        <v>#DIV/0!</v>
      </c>
      <c r="H15" s="70"/>
      <c r="I15" s="37"/>
      <c r="J15" s="42"/>
    </row>
    <row r="16" spans="1:10" ht="12.75">
      <c r="A16" s="37">
        <v>10</v>
      </c>
      <c r="B16" s="37"/>
      <c r="C16" s="37"/>
      <c r="D16" s="37"/>
      <c r="E16" s="37">
        <f t="shared" si="0"/>
        <v>0</v>
      </c>
      <c r="F16" s="38">
        <f t="shared" si="2"/>
        <v>0</v>
      </c>
      <c r="G16" s="28" t="e">
        <f t="shared" si="1"/>
        <v>#DIV/0!</v>
      </c>
      <c r="H16" s="70"/>
      <c r="I16" s="37"/>
      <c r="J16" s="42"/>
    </row>
    <row r="17" spans="1:10" ht="12.75">
      <c r="A17" s="37">
        <v>11</v>
      </c>
      <c r="B17" s="37"/>
      <c r="C17" s="37"/>
      <c r="D17" s="37"/>
      <c r="E17" s="37">
        <f t="shared" si="0"/>
        <v>0</v>
      </c>
      <c r="F17" s="38">
        <f t="shared" si="2"/>
        <v>0</v>
      </c>
      <c r="G17" s="28" t="e">
        <f t="shared" si="1"/>
        <v>#DIV/0!</v>
      </c>
      <c r="H17" s="70"/>
      <c r="I17" s="37"/>
      <c r="J17" s="42"/>
    </row>
    <row r="18" spans="1:10" ht="12.75">
      <c r="A18" s="37">
        <v>12</v>
      </c>
      <c r="B18" s="37"/>
      <c r="C18" s="37"/>
      <c r="D18" s="37"/>
      <c r="E18" s="37">
        <f t="shared" si="0"/>
        <v>0</v>
      </c>
      <c r="F18" s="38">
        <f t="shared" si="2"/>
        <v>0</v>
      </c>
      <c r="G18" s="28" t="e">
        <f t="shared" si="1"/>
        <v>#DIV/0!</v>
      </c>
      <c r="H18" s="70"/>
      <c r="I18" s="37"/>
      <c r="J18" s="42"/>
    </row>
    <row r="19" spans="1:10" ht="12.75">
      <c r="A19" s="37">
        <v>13</v>
      </c>
      <c r="B19" s="37"/>
      <c r="C19" s="37"/>
      <c r="D19" s="37"/>
      <c r="E19" s="37">
        <f t="shared" si="0"/>
        <v>0</v>
      </c>
      <c r="F19" s="38">
        <f t="shared" si="2"/>
        <v>0</v>
      </c>
      <c r="G19" s="28" t="e">
        <f t="shared" si="1"/>
        <v>#DIV/0!</v>
      </c>
      <c r="H19" s="70"/>
      <c r="I19" s="37"/>
      <c r="J19" s="42"/>
    </row>
    <row r="20" spans="1:10" ht="12.75">
      <c r="A20" s="37">
        <v>14</v>
      </c>
      <c r="B20" s="37"/>
      <c r="C20" s="37"/>
      <c r="D20" s="37"/>
      <c r="E20" s="37">
        <f t="shared" si="0"/>
        <v>0</v>
      </c>
      <c r="F20" s="38">
        <f t="shared" si="2"/>
        <v>0</v>
      </c>
      <c r="G20" s="28" t="e">
        <f t="shared" si="1"/>
        <v>#DIV/0!</v>
      </c>
      <c r="H20" s="70"/>
      <c r="I20" s="37"/>
      <c r="J20" s="42"/>
    </row>
    <row r="21" spans="1:10" ht="12.75">
      <c r="A21" s="37">
        <v>15</v>
      </c>
      <c r="B21" s="37"/>
      <c r="C21" s="37"/>
      <c r="D21" s="37"/>
      <c r="E21" s="37">
        <f t="shared" si="0"/>
        <v>0</v>
      </c>
      <c r="F21" s="38">
        <f t="shared" si="2"/>
        <v>0</v>
      </c>
      <c r="G21" s="28" t="e">
        <f t="shared" si="1"/>
        <v>#DIV/0!</v>
      </c>
      <c r="H21" s="70"/>
      <c r="I21" s="37"/>
      <c r="J21" s="42"/>
    </row>
    <row r="22" spans="1:10" ht="12.75">
      <c r="A22" s="37">
        <v>16</v>
      </c>
      <c r="B22" s="37"/>
      <c r="C22" s="37"/>
      <c r="D22" s="37"/>
      <c r="E22" s="37">
        <f t="shared" si="0"/>
        <v>0</v>
      </c>
      <c r="F22" s="38">
        <f t="shared" si="2"/>
        <v>0</v>
      </c>
      <c r="G22" s="28" t="e">
        <f t="shared" si="1"/>
        <v>#DIV/0!</v>
      </c>
      <c r="H22" s="70"/>
      <c r="I22" s="37"/>
      <c r="J22" s="42"/>
    </row>
    <row r="23" spans="1:10" ht="12.75">
      <c r="A23" s="37">
        <v>17</v>
      </c>
      <c r="B23" s="37"/>
      <c r="C23" s="37"/>
      <c r="D23" s="37"/>
      <c r="E23" s="37">
        <f t="shared" si="0"/>
        <v>0</v>
      </c>
      <c r="F23" s="38">
        <f t="shared" si="2"/>
        <v>0</v>
      </c>
      <c r="G23" s="28" t="e">
        <f t="shared" si="1"/>
        <v>#DIV/0!</v>
      </c>
      <c r="H23" s="70"/>
      <c r="I23" s="37"/>
      <c r="J23" s="42"/>
    </row>
    <row r="24" spans="1:10" ht="12.75">
      <c r="A24" s="37">
        <v>18</v>
      </c>
      <c r="B24" s="37"/>
      <c r="C24" s="37"/>
      <c r="D24" s="37"/>
      <c r="E24" s="37">
        <f t="shared" si="0"/>
        <v>0</v>
      </c>
      <c r="F24" s="38">
        <f t="shared" si="2"/>
        <v>0</v>
      </c>
      <c r="G24" s="28" t="e">
        <f t="shared" si="1"/>
        <v>#DIV/0!</v>
      </c>
      <c r="H24" s="70"/>
      <c r="I24" s="37"/>
      <c r="J24" s="42"/>
    </row>
    <row r="25" spans="1:10" ht="12.75">
      <c r="A25" s="37">
        <v>19</v>
      </c>
      <c r="B25" s="37"/>
      <c r="C25" s="37"/>
      <c r="D25" s="37"/>
      <c r="E25" s="37">
        <f t="shared" si="0"/>
        <v>0</v>
      </c>
      <c r="F25" s="38">
        <f t="shared" si="2"/>
        <v>0</v>
      </c>
      <c r="G25" s="28" t="e">
        <f t="shared" si="1"/>
        <v>#DIV/0!</v>
      </c>
      <c r="H25" s="70"/>
      <c r="I25" s="37"/>
      <c r="J25" s="42"/>
    </row>
    <row r="26" spans="1:10" ht="12.75">
      <c r="A26" s="37">
        <v>20</v>
      </c>
      <c r="B26" s="37"/>
      <c r="C26" s="37"/>
      <c r="D26" s="37"/>
      <c r="E26" s="37">
        <f t="shared" si="0"/>
        <v>0</v>
      </c>
      <c r="F26" s="38">
        <f t="shared" si="2"/>
        <v>0</v>
      </c>
      <c r="G26" s="28" t="e">
        <f t="shared" si="1"/>
        <v>#DIV/0!</v>
      </c>
      <c r="H26" s="70"/>
      <c r="I26" s="37"/>
      <c r="J26" s="42"/>
    </row>
    <row r="27" spans="1:10" ht="12.75">
      <c r="A27" s="37">
        <v>21</v>
      </c>
      <c r="B27" s="37"/>
      <c r="C27" s="37"/>
      <c r="D27" s="37"/>
      <c r="E27" s="37">
        <f t="shared" si="0"/>
        <v>0</v>
      </c>
      <c r="F27" s="38">
        <f t="shared" si="2"/>
        <v>0</v>
      </c>
      <c r="G27" s="28" t="e">
        <f t="shared" si="1"/>
        <v>#DIV/0!</v>
      </c>
      <c r="H27" s="70"/>
      <c r="I27" s="37"/>
      <c r="J27" s="42"/>
    </row>
    <row r="28" spans="1:10" ht="12.75">
      <c r="A28" s="37">
        <v>22</v>
      </c>
      <c r="B28" s="37"/>
      <c r="C28" s="37"/>
      <c r="D28" s="37"/>
      <c r="E28" s="37">
        <f t="shared" si="0"/>
        <v>0</v>
      </c>
      <c r="F28" s="38">
        <f t="shared" si="2"/>
        <v>0</v>
      </c>
      <c r="G28" s="28" t="e">
        <f t="shared" si="1"/>
        <v>#DIV/0!</v>
      </c>
      <c r="H28" s="70"/>
      <c r="I28" s="37"/>
      <c r="J28" s="42"/>
    </row>
    <row r="29" spans="1:10" ht="12.75">
      <c r="A29" s="37">
        <v>23</v>
      </c>
      <c r="B29" s="37"/>
      <c r="C29" s="37"/>
      <c r="D29" s="37"/>
      <c r="E29" s="37">
        <f t="shared" si="0"/>
        <v>0</v>
      </c>
      <c r="F29" s="38">
        <f t="shared" si="2"/>
        <v>0</v>
      </c>
      <c r="G29" s="28" t="e">
        <f t="shared" si="1"/>
        <v>#DIV/0!</v>
      </c>
      <c r="H29" s="70"/>
      <c r="I29" s="37"/>
      <c r="J29" s="42"/>
    </row>
    <row r="30" spans="1:10" ht="12.75">
      <c r="A30" s="37">
        <v>24</v>
      </c>
      <c r="B30" s="37"/>
      <c r="C30" s="37"/>
      <c r="D30" s="37"/>
      <c r="E30" s="37">
        <f t="shared" si="0"/>
        <v>0</v>
      </c>
      <c r="F30" s="38">
        <f t="shared" si="2"/>
        <v>0</v>
      </c>
      <c r="G30" s="28" t="e">
        <f t="shared" si="1"/>
        <v>#DIV/0!</v>
      </c>
      <c r="H30" s="70"/>
      <c r="I30" s="37"/>
      <c r="J30" s="42"/>
    </row>
    <row r="31" spans="1:10" ht="12.75">
      <c r="A31" s="37">
        <v>25</v>
      </c>
      <c r="B31" s="37"/>
      <c r="C31" s="37"/>
      <c r="D31" s="37"/>
      <c r="E31" s="37">
        <f t="shared" si="0"/>
        <v>0</v>
      </c>
      <c r="F31" s="38">
        <f t="shared" si="2"/>
        <v>0</v>
      </c>
      <c r="G31" s="28" t="e">
        <f t="shared" si="1"/>
        <v>#DIV/0!</v>
      </c>
      <c r="H31" s="70"/>
      <c r="I31" s="37"/>
      <c r="J31" s="42"/>
    </row>
    <row r="32" spans="1:10" ht="12.75">
      <c r="A32" s="37">
        <v>26</v>
      </c>
      <c r="B32" s="37"/>
      <c r="C32" s="37"/>
      <c r="D32" s="37"/>
      <c r="E32" s="37">
        <f t="shared" si="0"/>
        <v>0</v>
      </c>
      <c r="F32" s="38">
        <f t="shared" si="2"/>
        <v>0</v>
      </c>
      <c r="G32" s="28" t="e">
        <f t="shared" si="1"/>
        <v>#DIV/0!</v>
      </c>
      <c r="H32" s="70"/>
      <c r="I32" s="37"/>
      <c r="J32" s="42"/>
    </row>
    <row r="33" spans="1:10" ht="12.75">
      <c r="A33" s="37">
        <v>27</v>
      </c>
      <c r="B33" s="37"/>
      <c r="C33" s="37"/>
      <c r="D33" s="37"/>
      <c r="E33" s="37">
        <f t="shared" si="0"/>
        <v>0</v>
      </c>
      <c r="F33" s="38">
        <f t="shared" si="2"/>
        <v>0</v>
      </c>
      <c r="G33" s="28" t="e">
        <f t="shared" si="1"/>
        <v>#DIV/0!</v>
      </c>
      <c r="H33" s="70"/>
      <c r="I33" s="37"/>
      <c r="J33" s="42"/>
    </row>
    <row r="34" spans="1:10" ht="12.75">
      <c r="A34" s="37">
        <v>28</v>
      </c>
      <c r="B34" s="37"/>
      <c r="C34" s="37"/>
      <c r="D34" s="37"/>
      <c r="E34" s="37">
        <f t="shared" si="0"/>
        <v>0</v>
      </c>
      <c r="F34" s="38">
        <f t="shared" si="2"/>
        <v>0</v>
      </c>
      <c r="G34" s="28" t="e">
        <f t="shared" si="1"/>
        <v>#DIV/0!</v>
      </c>
      <c r="H34" s="70"/>
      <c r="I34" s="37"/>
      <c r="J34" s="42"/>
    </row>
    <row r="35" spans="1:10" ht="12.75">
      <c r="A35" s="37">
        <v>29</v>
      </c>
      <c r="B35" s="37"/>
      <c r="C35" s="37"/>
      <c r="D35" s="37"/>
      <c r="E35" s="37">
        <f t="shared" si="0"/>
        <v>0</v>
      </c>
      <c r="F35" s="38">
        <f t="shared" si="2"/>
        <v>0</v>
      </c>
      <c r="G35" s="28" t="e">
        <f t="shared" si="1"/>
        <v>#DIV/0!</v>
      </c>
      <c r="H35" s="70"/>
      <c r="I35" s="37"/>
      <c r="J35" s="42"/>
    </row>
    <row r="36" spans="1:10" ht="12.75">
      <c r="A36" s="37">
        <v>30</v>
      </c>
      <c r="B36" s="37"/>
      <c r="C36" s="37"/>
      <c r="D36" s="37"/>
      <c r="E36" s="37">
        <f t="shared" si="0"/>
        <v>0</v>
      </c>
      <c r="F36" s="38">
        <f t="shared" si="2"/>
        <v>0</v>
      </c>
      <c r="G36" s="28" t="e">
        <f t="shared" si="1"/>
        <v>#DIV/0!</v>
      </c>
      <c r="H36" s="70"/>
      <c r="I36" s="37"/>
      <c r="J36" s="42"/>
    </row>
    <row r="37" spans="1:10" ht="12.75">
      <c r="A37" s="37">
        <v>31</v>
      </c>
      <c r="B37" s="37"/>
      <c r="C37" s="37"/>
      <c r="D37" s="37"/>
      <c r="E37" s="37">
        <f t="shared" si="0"/>
        <v>0</v>
      </c>
      <c r="F37" s="38">
        <f t="shared" si="2"/>
        <v>0</v>
      </c>
      <c r="G37" s="28" t="e">
        <f t="shared" si="1"/>
        <v>#DIV/0!</v>
      </c>
      <c r="H37" s="70"/>
      <c r="I37" s="37"/>
      <c r="J37" s="37"/>
    </row>
    <row r="38" ht="12.75">
      <c r="A38" s="18"/>
    </row>
    <row r="39" ht="12.75">
      <c r="A39" s="16" t="s">
        <v>163</v>
      </c>
    </row>
    <row r="40" spans="1:9" ht="12.75">
      <c r="A40" s="18"/>
      <c r="C40" s="16" t="s">
        <v>125</v>
      </c>
      <c r="D40" s="67"/>
      <c r="E40" s="16" t="s">
        <v>2</v>
      </c>
      <c r="F40" s="67"/>
      <c r="G40" s="16" t="s">
        <v>4</v>
      </c>
      <c r="H40" s="70"/>
      <c r="I40" s="15"/>
    </row>
    <row r="41" spans="1:6" ht="12.75">
      <c r="A41" s="18"/>
      <c r="D41" s="24"/>
      <c r="F41" s="24"/>
    </row>
    <row r="42" spans="1:9" ht="12.75">
      <c r="A42" s="16" t="s">
        <v>164</v>
      </c>
      <c r="B42" s="70"/>
      <c r="C42" s="15"/>
      <c r="G42" s="16" t="s">
        <v>171</v>
      </c>
      <c r="H42" s="70"/>
      <c r="I42" s="15"/>
    </row>
    <row r="43" ht="12.75">
      <c r="A43" s="18"/>
    </row>
    <row r="44" spans="1:9" ht="12.75">
      <c r="A44" s="16" t="s">
        <v>165</v>
      </c>
      <c r="C44" s="38">
        <f>F7</f>
        <v>0</v>
      </c>
      <c r="D44" s="16" t="s">
        <v>166</v>
      </c>
      <c r="E44" s="38">
        <f>F37</f>
        <v>0</v>
      </c>
      <c r="G44" s="16" t="s">
        <v>168</v>
      </c>
      <c r="H44" s="70">
        <f>SUM(E7:E37)</f>
        <v>0</v>
      </c>
      <c r="I44" s="15"/>
    </row>
    <row r="45" spans="1:8" ht="12.75">
      <c r="A45" s="18"/>
      <c r="D45" s="16" t="s">
        <v>167</v>
      </c>
      <c r="H45" s="35"/>
    </row>
    <row r="46" spans="1:9" ht="12.75">
      <c r="A46" s="18"/>
      <c r="G46" s="16" t="s">
        <v>169</v>
      </c>
      <c r="H46" s="79" t="e">
        <f>H44/E44</f>
        <v>#DIV/0!</v>
      </c>
      <c r="I46" s="15"/>
    </row>
    <row r="47" spans="1:10" ht="12.75">
      <c r="A47" s="18"/>
      <c r="G47" s="16"/>
      <c r="J47" s="51"/>
    </row>
    <row r="48" spans="1:9" ht="12.75">
      <c r="A48" s="16" t="s">
        <v>172</v>
      </c>
      <c r="B48" s="16" t="s">
        <v>166</v>
      </c>
      <c r="C48" s="16"/>
      <c r="D48" s="16" t="s">
        <v>173</v>
      </c>
      <c r="E48" s="16" t="s">
        <v>174</v>
      </c>
      <c r="F48" s="16" t="s">
        <v>144</v>
      </c>
      <c r="G48" s="16" t="s">
        <v>170</v>
      </c>
      <c r="H48" s="16" t="s">
        <v>178</v>
      </c>
      <c r="I48" s="16"/>
    </row>
    <row r="49" spans="1:9" ht="12.75">
      <c r="A49" s="17" t="s">
        <v>151</v>
      </c>
      <c r="B49" s="17" t="s">
        <v>151</v>
      </c>
      <c r="C49" s="17" t="s">
        <v>117</v>
      </c>
      <c r="D49" s="17" t="s">
        <v>181</v>
      </c>
      <c r="E49" s="17" t="s">
        <v>175</v>
      </c>
      <c r="F49" s="17" t="s">
        <v>180</v>
      </c>
      <c r="G49" s="17" t="s">
        <v>176</v>
      </c>
      <c r="H49" s="17" t="s">
        <v>179</v>
      </c>
      <c r="I49" s="17" t="s">
        <v>177</v>
      </c>
    </row>
    <row r="50" spans="1:2" ht="12.75">
      <c r="A50" s="33"/>
      <c r="B50" s="80"/>
    </row>
    <row r="51" spans="1:9" ht="12.75">
      <c r="A51" s="81">
        <f>(F7*H7)/1000</f>
        <v>0</v>
      </c>
      <c r="B51" s="40">
        <f>(F37*H37)/1000</f>
        <v>0</v>
      </c>
      <c r="C51" s="40">
        <f>B51-A51</f>
        <v>0</v>
      </c>
      <c r="D51" s="37">
        <f>SUM(J7:J37)/1000</f>
        <v>0</v>
      </c>
      <c r="E51" s="40" t="e">
        <f>D51/C51</f>
        <v>#DIV/0!</v>
      </c>
      <c r="F51" s="37"/>
      <c r="G51" s="40" t="e">
        <f>B51/F51</f>
        <v>#DIV/0!</v>
      </c>
      <c r="H51" s="37"/>
      <c r="I51" s="68" t="e">
        <f>B51/H51</f>
        <v>#DIV/0!</v>
      </c>
    </row>
    <row r="52" ht="12.75">
      <c r="A52" s="33"/>
    </row>
    <row r="53" ht="12.75">
      <c r="A53" s="16"/>
    </row>
    <row r="55" spans="1:8" ht="12.75">
      <c r="A55" s="16"/>
      <c r="B55" s="16"/>
      <c r="C55" s="16"/>
      <c r="D55" s="16"/>
      <c r="E55" s="16"/>
      <c r="F55" s="16"/>
      <c r="G55" s="16"/>
      <c r="H55" s="33"/>
    </row>
    <row r="56" spans="1:6" ht="12.75">
      <c r="A56" s="16"/>
      <c r="B56" s="16"/>
      <c r="C56" s="16"/>
      <c r="D56" s="16"/>
      <c r="E56" s="16"/>
      <c r="F56" s="16"/>
    </row>
    <row r="57" spans="1:6" ht="12.75">
      <c r="A57" s="16"/>
      <c r="B57" s="16"/>
      <c r="C57" s="16"/>
      <c r="D57" s="16"/>
      <c r="E57" s="16"/>
      <c r="F57" s="16"/>
    </row>
    <row r="58" spans="1:6" ht="12.75">
      <c r="A58" s="16"/>
      <c r="B58" s="16"/>
      <c r="C58" s="16"/>
      <c r="D58" s="16"/>
      <c r="E58" s="16"/>
      <c r="F58" s="16"/>
    </row>
    <row r="59" ht="12.75">
      <c r="A59" s="18"/>
    </row>
    <row r="60" ht="12.75">
      <c r="A60" s="16"/>
    </row>
    <row r="61" ht="12.75">
      <c r="A61" s="16"/>
    </row>
    <row r="62" ht="12.75">
      <c r="A62" s="16"/>
    </row>
    <row r="63" ht="12.75">
      <c r="A63" s="16"/>
    </row>
    <row r="64" spans="1:4" ht="12.75">
      <c r="A64" s="16"/>
      <c r="D64" s="72"/>
    </row>
    <row r="65" spans="1:8" ht="12.75">
      <c r="A65" s="16"/>
      <c r="D65" s="33"/>
      <c r="G65" s="17"/>
      <c r="H65" s="16"/>
    </row>
    <row r="66" spans="1:7" ht="12.75">
      <c r="A66" s="16"/>
      <c r="B66" s="16"/>
      <c r="C66" s="16"/>
      <c r="D66" s="16"/>
      <c r="E66" s="16"/>
      <c r="F66" s="16"/>
      <c r="G66" s="17"/>
    </row>
    <row r="67" spans="1:7" ht="12.75">
      <c r="A67" s="17"/>
      <c r="B67" s="17"/>
      <c r="C67" s="17"/>
      <c r="D67" s="17"/>
      <c r="E67" s="17"/>
      <c r="F67" s="17"/>
      <c r="G67" s="17"/>
    </row>
    <row r="68" spans="1:5" ht="12.75">
      <c r="A68" s="33"/>
      <c r="E68" s="34"/>
    </row>
    <row r="69" spans="1:5" ht="12.75">
      <c r="A69" s="18"/>
      <c r="D69" s="72"/>
      <c r="E69" s="34"/>
    </row>
    <row r="70" spans="1:5" ht="12.75">
      <c r="A70" s="18"/>
      <c r="D70" s="72"/>
      <c r="E70" s="34"/>
    </row>
    <row r="71" spans="1:5" ht="12.75">
      <c r="A71" s="18"/>
      <c r="D71" s="72"/>
      <c r="E71" s="34"/>
    </row>
    <row r="72" spans="1:5" ht="12.75">
      <c r="A72" s="18"/>
      <c r="D72" s="72"/>
      <c r="E72" s="34"/>
    </row>
    <row r="73" spans="1:5" ht="12.75">
      <c r="A73" s="18"/>
      <c r="D73" s="72"/>
      <c r="E73" s="34"/>
    </row>
    <row r="74" spans="1:5" ht="12.75">
      <c r="A74" s="18"/>
      <c r="D74" s="72"/>
      <c r="E74" s="34"/>
    </row>
    <row r="75" spans="1:5" ht="12.75">
      <c r="A75" s="18"/>
      <c r="D75" s="72"/>
      <c r="E75" s="34"/>
    </row>
    <row r="76" spans="1:5" ht="12.75">
      <c r="A76" s="18"/>
      <c r="D76" s="72"/>
      <c r="E76" s="34"/>
    </row>
    <row r="77" spans="1:5" ht="12.75">
      <c r="A77" s="18"/>
      <c r="D77" s="72"/>
      <c r="E77" s="34"/>
    </row>
    <row r="78" spans="1:5" ht="12.75">
      <c r="A78" s="18"/>
      <c r="D78" s="72"/>
      <c r="E78" s="34"/>
    </row>
    <row r="79" spans="1:5" ht="12.75">
      <c r="A79" s="18"/>
      <c r="D79" s="72"/>
      <c r="E79" s="34"/>
    </row>
    <row r="80" spans="1:5" ht="12.75">
      <c r="A80" s="18"/>
      <c r="D80" s="72"/>
      <c r="E80" s="34"/>
    </row>
    <row r="81" spans="1:5" ht="12.75">
      <c r="A81" s="18"/>
      <c r="D81" s="72"/>
      <c r="E81" s="34"/>
    </row>
    <row r="82" spans="1:5" ht="12.75">
      <c r="A82" s="18"/>
      <c r="D82" s="72"/>
      <c r="E82" s="34"/>
    </row>
    <row r="83" spans="1:5" ht="12.75">
      <c r="A83" s="18"/>
      <c r="D83" s="72"/>
      <c r="E83" s="34"/>
    </row>
    <row r="84" spans="1:5" ht="12.75">
      <c r="A84" s="18"/>
      <c r="D84" s="72"/>
      <c r="E84" s="34"/>
    </row>
    <row r="85" spans="1:5" ht="12.75">
      <c r="A85" s="18"/>
      <c r="D85" s="72"/>
      <c r="E85" s="34"/>
    </row>
    <row r="86" spans="1:5" ht="12.75">
      <c r="A86" s="18"/>
      <c r="D86" s="72"/>
      <c r="E86" s="34"/>
    </row>
    <row r="87" spans="1:5" ht="12.75">
      <c r="A87" s="18"/>
      <c r="D87" s="72"/>
      <c r="E87" s="34"/>
    </row>
    <row r="88" spans="1:5" ht="12.75">
      <c r="A88" s="18"/>
      <c r="D88" s="72"/>
      <c r="E88" s="34"/>
    </row>
    <row r="89" spans="1:5" ht="12.75">
      <c r="A89" s="18"/>
      <c r="D89" s="72"/>
      <c r="E89" s="34"/>
    </row>
    <row r="90" spans="1:5" ht="12.75">
      <c r="A90" s="18"/>
      <c r="D90" s="72"/>
      <c r="E90" s="34"/>
    </row>
    <row r="91" spans="1:5" ht="12.75">
      <c r="A91" s="18"/>
      <c r="D91" s="72"/>
      <c r="E91" s="34"/>
    </row>
    <row r="92" spans="1:5" ht="12.75">
      <c r="A92" s="18"/>
      <c r="D92" s="72"/>
      <c r="E92" s="34"/>
    </row>
    <row r="93" spans="1:5" ht="12.75">
      <c r="A93" s="18"/>
      <c r="D93" s="72"/>
      <c r="E93" s="34"/>
    </row>
    <row r="94" spans="1:5" ht="12.75">
      <c r="A94" s="18"/>
      <c r="D94" s="72"/>
      <c r="E94" s="34"/>
    </row>
    <row r="95" spans="1:5" ht="12.75">
      <c r="A95" s="18"/>
      <c r="D95" s="72"/>
      <c r="E95" s="34"/>
    </row>
    <row r="96" spans="1:5" ht="12.75">
      <c r="A96" s="18"/>
      <c r="D96" s="72"/>
      <c r="E96" s="34"/>
    </row>
    <row r="97" spans="1:5" ht="12.75">
      <c r="A97" s="18"/>
      <c r="D97" s="72"/>
      <c r="E97" s="34"/>
    </row>
    <row r="98" spans="1:5" ht="12.75">
      <c r="A98" s="18"/>
      <c r="D98" s="72"/>
      <c r="E98" s="34"/>
    </row>
    <row r="99" spans="1:5" ht="12.75">
      <c r="A99" s="18"/>
      <c r="D99" s="72"/>
      <c r="E99" s="34"/>
    </row>
    <row r="100" ht="12.75">
      <c r="A100" s="18"/>
    </row>
    <row r="101" spans="1:7" ht="12.75">
      <c r="A101" s="16"/>
      <c r="B101" s="16"/>
      <c r="C101" s="16"/>
      <c r="D101" s="16"/>
      <c r="E101" s="78"/>
      <c r="F101" s="71"/>
      <c r="G101" s="71"/>
    </row>
    <row r="102" ht="12.75">
      <c r="A102" s="18"/>
    </row>
    <row r="103" ht="12.75">
      <c r="A103" s="18"/>
    </row>
    <row r="104" spans="1:2" ht="12.75">
      <c r="A104" s="18"/>
      <c r="B104" s="36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Fisheries and Oceans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Fisheries and Oceans Canada</dc:creator>
  <cp:keywords/>
  <dc:description/>
  <cp:lastModifiedBy>Donasb</cp:lastModifiedBy>
  <cp:lastPrinted>2012-07-09T16:04:12Z</cp:lastPrinted>
  <dcterms:created xsi:type="dcterms:W3CDTF">2011-08-31T18:07:09Z</dcterms:created>
  <dcterms:modified xsi:type="dcterms:W3CDTF">2012-07-10T20:47:11Z</dcterms:modified>
  <cp:category/>
  <cp:version/>
  <cp:contentType/>
  <cp:contentStatus/>
</cp:coreProperties>
</file>